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XCEL2EARTH\SAMPLE\"/>
    </mc:Choice>
  </mc:AlternateContent>
  <bookViews>
    <workbookView xWindow="0" yWindow="0" windowWidth="23040" windowHeight="10296" tabRatio="812" activeTab="12"/>
  </bookViews>
  <sheets>
    <sheet name="poi" sheetId="571" r:id="rId1"/>
    <sheet name="poi2" sheetId="581" r:id="rId2"/>
    <sheet name="points" sheetId="220" r:id="rId3"/>
    <sheet name="points_lin" sheetId="606" r:id="rId4"/>
    <sheet name="lines" sheetId="11" r:id="rId5"/>
    <sheet name="polys" sheetId="495" r:id="rId6"/>
    <sheet name="equador" sheetId="599" r:id="rId7"/>
    <sheet name="circle_poi" sheetId="229" r:id="rId8"/>
    <sheet name="circle_poi_lin" sheetId="604" r:id="rId9"/>
    <sheet name="eclipse_poi" sheetId="1" r:id="rId10"/>
    <sheet name="eclipse_poi_lin" sheetId="608" r:id="rId11"/>
    <sheet name="eclipse_lins" sheetId="570" r:id="rId12"/>
    <sheet name="flag_poi" sheetId="10" r:id="rId13"/>
    <sheet name="flag" sheetId="663" r:id="rId14"/>
    <sheet name="圖例" sheetId="618" r:id="rId15"/>
  </sheets>
  <externalReferences>
    <externalReference r:id="rId16"/>
    <externalReference r:id="rId17"/>
  </externalReferences>
  <definedNames>
    <definedName name="_xlnm._FilterDatabase" localSheetId="9" hidden="1">eclipse_poi!$A$1:$G$273</definedName>
    <definedName name="_xlnm._FilterDatabase" localSheetId="5" hidden="1">polys!$A$1:$F$11</definedName>
    <definedName name="area">#REF!</definedName>
    <definedName name="current">#REF!</definedName>
    <definedName name="current2">[1]散佈圖!#REF!</definedName>
    <definedName name="currentx">#REF!</definedName>
    <definedName name="_xlnm.Database">#REF!</definedName>
    <definedName name="lrange">#REF!</definedName>
    <definedName name="myarea">#REF!</definedName>
    <definedName name="mydata">flag!$B$4</definedName>
    <definedName name="myrange">#REF!</definedName>
    <definedName name="myRangeV">#REF!</definedName>
    <definedName name="myRangeVS">#REF!</definedName>
    <definedName name="myRangeX">#REF!</definedName>
    <definedName name="myRangeY">#REF!</definedName>
    <definedName name="mytitle">#REF!</definedName>
    <definedName name="ori_data">[1]散佈圖!$B$1:$C$139</definedName>
    <definedName name="sel_eplace">#REF!</definedName>
    <definedName name="sel_pass">#REF!</definedName>
    <definedName name="sel_total">#REF!</definedName>
    <definedName name="title">#REF!</definedName>
    <definedName name="variable_2">[1]散佈圖!#REF!</definedName>
    <definedName name="varialbe_1">[1]散佈圖!#REF!</definedName>
    <definedName name="xcir1" hidden="1">-3.14159265358979+(ROW(OFFSET(#REF!,0,0,500,1))-1)*0.0125915537218028</definedName>
    <definedName name="Xvalues">#REF!</definedName>
    <definedName name="ycir1" hidden="1">1*COS([2]!xcir1)+0</definedName>
    <definedName name="yycir1" hidden="1">1*SIN([2]!xcir1)+0+0*COS([2]!xcir1)</definedName>
    <definedName name="四川木里藏族自治縣">#REF!</definedName>
    <definedName name="島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0" l="1"/>
  <c r="G101" i="10"/>
  <c r="H100" i="10"/>
  <c r="G100" i="10"/>
  <c r="H99" i="10"/>
  <c r="G99" i="10"/>
  <c r="H98" i="10"/>
  <c r="G98" i="10"/>
  <c r="H97" i="10"/>
  <c r="G97" i="10"/>
  <c r="H96" i="10"/>
  <c r="G96" i="10"/>
  <c r="H95" i="10"/>
  <c r="G95" i="10"/>
  <c r="H94" i="10"/>
  <c r="G94" i="10"/>
  <c r="H93" i="10"/>
  <c r="G93" i="10"/>
  <c r="H92" i="10"/>
  <c r="G92" i="10"/>
  <c r="H91" i="10"/>
  <c r="G91" i="10"/>
  <c r="H90" i="10"/>
  <c r="G90" i="10"/>
  <c r="H89" i="10"/>
  <c r="G89" i="10"/>
  <c r="H88" i="10"/>
  <c r="G88" i="10"/>
  <c r="H87" i="10"/>
  <c r="G87" i="10"/>
  <c r="H86" i="10"/>
  <c r="G86" i="10"/>
  <c r="H85" i="10"/>
  <c r="G85" i="10"/>
  <c r="H84" i="10"/>
  <c r="G84" i="10"/>
  <c r="H83" i="10"/>
  <c r="G83" i="10"/>
  <c r="H82" i="10"/>
  <c r="G82" i="10"/>
  <c r="H81" i="10"/>
  <c r="G81" i="10"/>
  <c r="H80" i="10"/>
  <c r="G80" i="10"/>
  <c r="H79" i="10"/>
  <c r="G79" i="10"/>
  <c r="H78" i="10"/>
  <c r="G78" i="10"/>
  <c r="H77" i="10"/>
  <c r="G77" i="10"/>
  <c r="E2" i="229" l="1"/>
  <c r="E3" i="229"/>
  <c r="E4" i="229"/>
  <c r="E5" i="229"/>
  <c r="E6" i="229"/>
  <c r="E7" i="229"/>
  <c r="E8" i="229"/>
  <c r="E9" i="229"/>
  <c r="E10" i="229"/>
  <c r="E11" i="229"/>
  <c r="E12" i="229"/>
  <c r="E13" i="229"/>
  <c r="E14" i="229"/>
  <c r="E15" i="229"/>
  <c r="E16" i="229"/>
  <c r="E17" i="229"/>
  <c r="E18" i="229"/>
  <c r="E19" i="229"/>
  <c r="E20" i="229"/>
  <c r="E21" i="229"/>
  <c r="E22" i="229"/>
  <c r="E23" i="229"/>
  <c r="E24" i="229"/>
  <c r="E25" i="229"/>
  <c r="E26" i="229"/>
  <c r="E27" i="229"/>
  <c r="E28" i="229"/>
  <c r="E29" i="229"/>
  <c r="E30" i="229"/>
  <c r="E31" i="229"/>
  <c r="E32" i="229"/>
  <c r="E33" i="229"/>
  <c r="E34" i="229"/>
  <c r="E35" i="229"/>
  <c r="E36" i="229"/>
  <c r="E37" i="229"/>
  <c r="E38" i="229"/>
  <c r="D38" i="229"/>
  <c r="F38" i="229"/>
  <c r="F2" i="229"/>
  <c r="D2" i="229"/>
  <c r="F37" i="229" l="1"/>
  <c r="D37" i="229"/>
  <c r="F36" i="229"/>
  <c r="D36" i="229"/>
  <c r="F35" i="229"/>
  <c r="D35" i="229"/>
  <c r="F34" i="229"/>
  <c r="D34" i="229"/>
  <c r="F33" i="229"/>
  <c r="D33" i="229"/>
  <c r="F32" i="229"/>
  <c r="D32" i="229"/>
  <c r="F31" i="229"/>
  <c r="D31" i="229"/>
  <c r="F30" i="229"/>
  <c r="D30" i="229"/>
  <c r="F29" i="229"/>
  <c r="D29" i="229"/>
  <c r="F28" i="229"/>
  <c r="D28" i="229"/>
  <c r="F27" i="229"/>
  <c r="D27" i="229"/>
  <c r="F26" i="229"/>
  <c r="D26" i="229"/>
  <c r="F25" i="229"/>
  <c r="D25" i="229"/>
  <c r="F24" i="229"/>
  <c r="D24" i="229"/>
  <c r="F23" i="229"/>
  <c r="D23" i="229"/>
  <c r="F22" i="229"/>
  <c r="D22" i="229"/>
  <c r="F21" i="229"/>
  <c r="D21" i="229"/>
  <c r="F20" i="229"/>
  <c r="D20" i="229"/>
  <c r="F19" i="229"/>
  <c r="D19" i="229"/>
  <c r="F18" i="229"/>
  <c r="D18" i="229"/>
  <c r="F17" i="229"/>
  <c r="D17" i="229"/>
  <c r="F16" i="229"/>
  <c r="D16" i="229"/>
  <c r="F15" i="229"/>
  <c r="D15" i="229"/>
  <c r="F14" i="229"/>
  <c r="D14" i="229"/>
  <c r="F13" i="229"/>
  <c r="D13" i="229"/>
  <c r="F12" i="229"/>
  <c r="D12" i="229"/>
  <c r="F11" i="229"/>
  <c r="D11" i="229"/>
  <c r="F10" i="229"/>
  <c r="D10" i="229"/>
  <c r="F9" i="229"/>
  <c r="D9" i="229"/>
  <c r="F8" i="229"/>
  <c r="D8" i="229"/>
  <c r="F7" i="229"/>
  <c r="D7" i="229"/>
  <c r="F6" i="229"/>
  <c r="D6" i="229"/>
  <c r="F5" i="229"/>
  <c r="D5" i="229"/>
  <c r="F4" i="229"/>
  <c r="D4" i="229"/>
  <c r="F3" i="229"/>
  <c r="D3" i="229"/>
  <c r="H76" i="10" l="1"/>
  <c r="G76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9" i="10"/>
  <c r="G69" i="10"/>
  <c r="H68" i="10"/>
  <c r="G68" i="10"/>
  <c r="H67" i="10"/>
  <c r="G67" i="10"/>
  <c r="H66" i="10"/>
  <c r="G66" i="10"/>
  <c r="H65" i="10"/>
  <c r="G65" i="10"/>
  <c r="H64" i="10"/>
  <c r="G64" i="10"/>
  <c r="H63" i="10"/>
  <c r="G63" i="10"/>
  <c r="H62" i="10"/>
  <c r="G62" i="10"/>
  <c r="H61" i="10"/>
  <c r="G61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G42" i="10"/>
  <c r="H42" i="10"/>
  <c r="G43" i="10"/>
  <c r="H43" i="10"/>
  <c r="G44" i="10"/>
  <c r="H44" i="10"/>
  <c r="G45" i="10"/>
  <c r="H45" i="10"/>
  <c r="G46" i="10"/>
  <c r="H46" i="10"/>
  <c r="G47" i="10"/>
  <c r="H47" i="10"/>
  <c r="G48" i="10"/>
  <c r="H48" i="10"/>
  <c r="G49" i="10"/>
  <c r="H49" i="10"/>
  <c r="G50" i="10"/>
  <c r="H50" i="10"/>
  <c r="H28" i="10"/>
  <c r="G28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7" i="10"/>
  <c r="G27" i="10"/>
  <c r="H26" i="10"/>
  <c r="G26" i="10"/>
  <c r="H25" i="10"/>
  <c r="G25" i="10"/>
  <c r="H23" i="10"/>
  <c r="G23" i="10"/>
  <c r="H21" i="10"/>
  <c r="G21" i="10"/>
  <c r="H19" i="10"/>
  <c r="G19" i="10"/>
  <c r="H17" i="10"/>
  <c r="G17" i="10"/>
  <c r="H15" i="10"/>
  <c r="G15" i="10"/>
  <c r="H13" i="10"/>
  <c r="G13" i="10"/>
  <c r="H11" i="10"/>
  <c r="G11" i="10"/>
  <c r="H9" i="10"/>
  <c r="G9" i="10"/>
  <c r="H7" i="10"/>
  <c r="G7" i="10"/>
  <c r="H5" i="10"/>
  <c r="G5" i="10"/>
  <c r="H3" i="10"/>
  <c r="G3" i="10"/>
  <c r="G6" i="10"/>
  <c r="H6" i="10"/>
  <c r="G8" i="10"/>
  <c r="H8" i="10"/>
  <c r="G10" i="10"/>
  <c r="H10" i="10"/>
  <c r="G12" i="10"/>
  <c r="H12" i="10"/>
  <c r="G14" i="10"/>
  <c r="H14" i="10"/>
  <c r="G16" i="10"/>
  <c r="H16" i="10"/>
  <c r="G18" i="10"/>
  <c r="H18" i="10"/>
  <c r="G20" i="10"/>
  <c r="H20" i="10"/>
  <c r="G22" i="10"/>
  <c r="H22" i="10"/>
  <c r="G24" i="10"/>
  <c r="H24" i="10"/>
  <c r="H4" i="10"/>
  <c r="G4" i="10"/>
  <c r="G2" i="10"/>
  <c r="H2" i="10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G36" i="1" l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<sst xmlns="http://schemas.openxmlformats.org/spreadsheetml/2006/main" count="376" uniqueCount="83">
  <si>
    <t>poi</t>
    <phoneticPr fontId="2" type="noConversion"/>
  </si>
  <si>
    <t>x</t>
    <phoneticPr fontId="2" type="noConversion"/>
  </si>
  <si>
    <t>a</t>
    <phoneticPr fontId="2" type="noConversion"/>
  </si>
  <si>
    <t>b</t>
    <phoneticPr fontId="2" type="noConversion"/>
  </si>
  <si>
    <t>xcoo</t>
    <phoneticPr fontId="2" type="noConversion"/>
  </si>
  <si>
    <t>ycoo</t>
    <phoneticPr fontId="2" type="noConversion"/>
  </si>
  <si>
    <t>label</t>
    <phoneticPr fontId="2" type="noConversion"/>
  </si>
  <si>
    <t>a</t>
    <phoneticPr fontId="2" type="noConversion"/>
  </si>
  <si>
    <t>xcoo</t>
    <phoneticPr fontId="2" type="noConversion"/>
  </si>
  <si>
    <t>ycoo</t>
    <phoneticPr fontId="2" type="noConversion"/>
  </si>
  <si>
    <t>coo</t>
    <phoneticPr fontId="2" type="noConversion"/>
  </si>
  <si>
    <t>line</t>
  </si>
  <si>
    <t>rotate</t>
  </si>
  <si>
    <t>r</t>
    <phoneticPr fontId="2" type="noConversion"/>
  </si>
  <si>
    <t>theda</t>
    <phoneticPr fontId="2" type="noConversion"/>
  </si>
  <si>
    <t>order</t>
    <phoneticPr fontId="2" type="noConversion"/>
  </si>
  <si>
    <t>coo</t>
  </si>
  <si>
    <t>type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</si>
  <si>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</si>
  <si>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</si>
  <si>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</si>
  <si>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point</t>
    <phoneticPr fontId="2" type="noConversion"/>
  </si>
  <si>
    <t>shiftx</t>
    <phoneticPr fontId="2" type="noConversion"/>
  </si>
  <si>
    <t>shifty</t>
    <phoneticPr fontId="2" type="noConversion"/>
  </si>
  <si>
    <t>poly</t>
    <phoneticPr fontId="2" type="noConversion"/>
  </si>
  <si>
    <t>line</t>
    <phoneticPr fontId="2" type="noConversion"/>
  </si>
  <si>
    <t>place</t>
    <phoneticPr fontId="2" type="noConversion"/>
  </si>
  <si>
    <t>shiftx</t>
    <phoneticPr fontId="2" type="noConversion"/>
  </si>
  <si>
    <t>shifty</t>
    <phoneticPr fontId="2" type="noConversion"/>
  </si>
  <si>
    <t xml:space="preserve">5,0,0 4.90033,3.97339,0 4.6053,7.78837,0 4.12668,11.29285,0 3.48353,14.34712,0 2.70151,16.82942,0 1.81179,18.64078,0 0.84984,19.70899,0 -0.146,19.99147,0 -1.13601,19.47695,0 -2.08073,18.18595,0 -2.94251,16.16993,0 -3.68697,13.50926,0 -4.28444,10.31003,0 -4.71111,6.69976,0 -4.94996,2.8224,0 -4.99147,-1.16748,0 -4.83399,-5.11082,0 -4.48379,-8.85041,0 -3.95484,-12.23716,0 -3.26822,-15.13605,0 -2.4513,-17.43152,0 -1.53666,-19.03204,0 -0.56076,-19.87382,0 0.43749,-19.92329,0 1.41831,-19.17849,0 2.34258,-17.66909,0 3.17346,-15.45529,0 3.87783,-12.62533,0 4.4276,-9.29204,0 4.80085,-5.58831,0 4.98271,-1.66179,0 4.96592,2.33098,0 4.75116,6.23083,0 4.34699,9.88227,0 </t>
  </si>
  <si>
    <t>rotate</t>
    <phoneticPr fontId="2" type="noConversion"/>
  </si>
  <si>
    <t>shiftx</t>
    <phoneticPr fontId="2" type="noConversion"/>
  </si>
  <si>
    <t>shifty</t>
    <phoneticPr fontId="2" type="noConversion"/>
  </si>
  <si>
    <t>point</t>
    <phoneticPr fontId="2" type="noConversion"/>
  </si>
  <si>
    <t>shiftx</t>
    <phoneticPr fontId="2" type="noConversion"/>
  </si>
  <si>
    <t>shifty</t>
    <phoneticPr fontId="2" type="noConversion"/>
  </si>
  <si>
    <t xml:space="preserve">121,24,0 121,25,0 122,25,0 122,24,0 121,24,0 </t>
  </si>
  <si>
    <t>rotate</t>
    <phoneticPr fontId="2" type="noConversion"/>
  </si>
  <si>
    <t>poly</t>
    <phoneticPr fontId="2" type="noConversion"/>
  </si>
  <si>
    <t>theda</t>
    <phoneticPr fontId="2" type="noConversion"/>
  </si>
  <si>
    <t>r</t>
    <phoneticPr fontId="2" type="noConversion"/>
  </si>
  <si>
    <t>coo</t>
    <phoneticPr fontId="2" type="noConversion"/>
  </si>
  <si>
    <t xml:space="preserve">0,0,0 180,0,0 </t>
    <phoneticPr fontId="2" type="noConversion"/>
  </si>
  <si>
    <t>label</t>
    <phoneticPr fontId="2" type="noConversion"/>
  </si>
  <si>
    <t>equador</t>
    <phoneticPr fontId="2" type="noConversion"/>
  </si>
  <si>
    <t xml:space="preserve">-1,0,0 -180,0,0 </t>
    <phoneticPr fontId="2" type="noConversion"/>
  </si>
  <si>
    <t>latitude</t>
    <phoneticPr fontId="2" type="noConversion"/>
  </si>
  <si>
    <t>0,0,0 0,90,0</t>
    <phoneticPr fontId="2" type="noConversion"/>
  </si>
  <si>
    <t>0,0,0 0,-90,0</t>
    <phoneticPr fontId="2" type="noConversion"/>
  </si>
  <si>
    <t>xcoo</t>
    <phoneticPr fontId="2" type="noConversion"/>
  </si>
  <si>
    <t>xcoo1</t>
    <phoneticPr fontId="2" type="noConversion"/>
  </si>
  <si>
    <t xml:space="preserve">128.5,24,0 128.38606,24.3473,0 128.04769,24.68404,0 127.49519,25,0 126.74533,25.28558,0 125.82091,25.53209,0 124.75,25.73205,0 123.56515,25.87939,0 122.30236,25.96962,0 121,26,0 119.69764,25.96962,0 118.43485,25.87939,0 117.25,25.73205,0 116.17909,25.53209,0 115.25467,25.28558,0 114.50481,25,0 113.95231,24.68404,0 113.61394,24.3473,0 113.5,24,0 113.61394,23.6527,0 113.95231,23.31596,0 114.50481,23,0 115.25467,22.71442,0 116.17909,22.46791,0 117.25,22.26795,0 118.43485,22.12061,0 119.69764,22.03038,0 121,22,0 122.30236,22.03038,0 123.56515,22.12061,0 124.75,22.26795,0 125.82091,22.46791,0 126.74533,22.71442,0 127.49519,23,0 128.04769,23.31596,0 128.38606,23.6527,0 128.5,24,0 </t>
  </si>
  <si>
    <t>shifty</t>
    <phoneticPr fontId="2" type="noConversion"/>
  </si>
  <si>
    <t>shiftx</t>
    <phoneticPr fontId="2" type="noConversion"/>
  </si>
  <si>
    <t>shiftx</t>
    <phoneticPr fontId="2" type="noConversion"/>
  </si>
  <si>
    <t>shifty</t>
    <phoneticPr fontId="2" type="noConversion"/>
  </si>
  <si>
    <t>c</t>
  </si>
  <si>
    <t>d</t>
  </si>
  <si>
    <t>type</t>
  </si>
  <si>
    <t xml:space="preserve">130.5,20,0 126.76148,21.81173,0 129.09327,25.25,0 124.94975,24.94975,0 125.25,29.09327,0 121.81173,26.76148,0 120,30.5,0 118.18827,26.76148,0 114.75,29.09327,0 115.05025,24.94975,0 110.90673,25.25,0 113.23852,21.81173,0 109.5,20,0 113.23852,18.18827,0 110.90673,14.75,0 115.05025,15.05025,0 114.75,10.90673,0 118.18827,13.23852,0 120,9.5,0 121.81173,13.23852,0 125.25,10.90673,0 124.94975,15.05025,0 129.09327,14.75,0 126.76148,18.18827,0 130.5,20,0 </t>
  </si>
  <si>
    <t>a</t>
  </si>
  <si>
    <t xml:space="preserve">126,20,0 125.79555,21.55291,0 125.19615,23,0 124.24264,24.24264,0 123,25.19615,0 121.55291,25.79555,0 120,26,0 118.44709,25.79555,0 117,25.19615,0 115.75736,24.24264,0 114.80385,23,0 114.20445,21.55291,0 114,20,0 114.20445,18.44709,0 114.80385,17,0 115.75736,15.75736,0 117,14.80385,0 118.44709,14.20445,0 120,14,0 121.55291,14.20445,0 123,14.80385,0 124.24264,15.75736,0 125.19615,17,0 125.79555,18.44709,0 126,20,0 </t>
  </si>
  <si>
    <t>b</t>
  </si>
  <si>
    <t xml:space="preserve">126.5,20,0 126.27852,21.68232,0 125.62917,23.25,0 124.59619,24.59619,0 123.25,25.62917,0 121.68232,26.27852,0 120,26.5,0 118.31768,26.27852,0 116.75,25.62917,0 115.40381,24.59619,0 114.37083,23.25,0 113.72148,21.68232,0 113.5,20,0 113.72148,18.31768,0 114.37083,16.75,0 115.40381,15.40381,0 116.75,14.37083,0 118.31768,13.72148,0 120,13.5,0 121.68232,13.72148,0 123.25,14.37083,0 124.59619,15.40381,0 125.62917,16.75,0 126.27852,18.31768,0 126.5,20,0 </t>
  </si>
  <si>
    <t>blue</t>
    <phoneticPr fontId="2" type="noConversion"/>
  </si>
  <si>
    <t>white</t>
    <phoneticPr fontId="2" type="noConversion"/>
  </si>
  <si>
    <t>內圈</t>
  </si>
  <si>
    <t>圖例</t>
  </si>
  <si>
    <t>black</t>
    <phoneticPr fontId="2" type="noConversion"/>
  </si>
  <si>
    <t>內圈</t>
    <phoneticPr fontId="2" type="noConversion"/>
  </si>
  <si>
    <t>光芒</t>
    <phoneticPr fontId="2" type="noConversion"/>
  </si>
  <si>
    <t>coo2</t>
    <phoneticPr fontId="2" type="noConversion"/>
  </si>
  <si>
    <t>內圓</t>
  </si>
  <si>
    <t>內圓</t>
    <phoneticPr fontId="2" type="noConversion"/>
  </si>
  <si>
    <t>linecolor</t>
    <phoneticPr fontId="2" type="noConversion"/>
  </si>
  <si>
    <t>polycolor</t>
    <phoneticPr fontId="2" type="noConversion"/>
  </si>
  <si>
    <t>d</t>
    <phoneticPr fontId="2" type="noConversion"/>
  </si>
  <si>
    <t xml:space="preserve">131,20,0 130.62518,22.84701,0 129.52628,25.5,0 127.77817,27.77817,0 125.5,29.52628,0 122.84701,30.62518,0 120,31,0 117.15299,30.62518,0 114.5,29.52628,0 112.22183,27.77817,0 110.47372,25.5,0 109.37482,22.84701,0 109,20,0 109.37482,17.15299,0 110.47372,14.5,0 112.22183,12.22183,0 114.5,10.47372,0 117.15299,9.37482,0 120,9,0 122.84701,9.37482,0 125.5,10.47372,0 127.77817,12.22183,0 129.52628,14.5,0 130.62518,17.15299,0 131,20,0 </t>
  </si>
  <si>
    <t>poly</t>
    <phoneticPr fontId="2" type="noConversion"/>
  </si>
  <si>
    <t>外圈</t>
    <phoneticPr fontId="2" type="noConversion"/>
  </si>
  <si>
    <t>e</t>
    <phoneticPr fontId="2" type="noConversion"/>
  </si>
  <si>
    <t>linewide</t>
    <phoneticPr fontId="2" type="noConversion"/>
  </si>
  <si>
    <t>label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</si>
</sst>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0"/>
      <name val="Arial Tur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/>
    <xf numFmtId="0" fontId="0" fillId="2" borderId="0" xfId="0" applyFill="1"/>
    <xf numFmtId="0" fontId="0" fillId="0" borderId="0" xfId="0" quotePrefix="1"/>
    <xf numFmtId="0" fontId="3" fillId="3" borderId="0" xfId="2" applyFill="1"/>
    <xf numFmtId="0" fontId="3" fillId="4" borderId="0" xfId="2" applyFill="1"/>
    <xf numFmtId="0" fontId="3" fillId="5" borderId="0" xfId="2" applyFill="1"/>
    <xf numFmtId="0" fontId="3" fillId="6" borderId="0" xfId="2" applyFill="1"/>
  </cellXfs>
  <cellStyles count="9">
    <cellStyle name="一般" xfId="0" builtinId="0"/>
    <cellStyle name="一般 2" xfId="3"/>
    <cellStyle name="一般 3" xfId="5"/>
    <cellStyle name="一般 4" xfId="6"/>
    <cellStyle name="一般 4 3" xfId="7"/>
    <cellStyle name="一般 5" xfId="4"/>
    <cellStyle name="一般 6" xfId="1"/>
    <cellStyle name="一般 8" xfId="8"/>
    <cellStyle name="一般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&#21488;&#28771;&#32291;&#24066;&#22522;&#26412;&#36039;&#26009;&#24235;\&#32291;&#24066;&#25351;&#27161;&#36039;&#26009;&#24235;9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2Earth/map/&#22320;&#22294;&#26597;&#35426;(earth)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散佈圖"/>
      <sheetName val="使用解釋"/>
      <sheetName val="範例"/>
      <sheetName val="完成"/>
      <sheetName val="變數名稱表"/>
      <sheetName val="資料庫"/>
      <sheetName val="地區比較"/>
      <sheetName val="總表"/>
      <sheetName val="Sheet1"/>
      <sheetName val="年度變化"/>
      <sheetName val="樣本"/>
    </sheetNames>
    <sheetDataSet>
      <sheetData sheetId="0">
        <row r="1">
          <cell r="B1" t="str">
            <v>平均每人每年可支配所得</v>
          </cell>
          <cell r="C1" t="str">
            <v>社會增加率</v>
          </cell>
        </row>
        <row r="2">
          <cell r="B2">
            <v>227467.79</v>
          </cell>
          <cell r="C2">
            <v>4.04</v>
          </cell>
        </row>
        <row r="3">
          <cell r="B3">
            <v>331341</v>
          </cell>
          <cell r="C3">
            <v>9.02</v>
          </cell>
        </row>
        <row r="4">
          <cell r="B4">
            <v>219775.41</v>
          </cell>
          <cell r="C4">
            <v>1.45</v>
          </cell>
        </row>
        <row r="5">
          <cell r="B5">
            <v>238752.51</v>
          </cell>
          <cell r="C5">
            <v>13.07</v>
          </cell>
        </row>
        <row r="6">
          <cell r="B6">
            <v>194901.49</v>
          </cell>
          <cell r="C6">
            <v>-8.26</v>
          </cell>
        </row>
        <row r="7">
          <cell r="B7">
            <v>217899.76</v>
          </cell>
          <cell r="C7">
            <v>5.5</v>
          </cell>
        </row>
        <row r="8">
          <cell r="B8">
            <v>256029.07</v>
          </cell>
          <cell r="C8">
            <v>5.0599999999999996</v>
          </cell>
        </row>
        <row r="9">
          <cell r="B9">
            <v>181713.84</v>
          </cell>
          <cell r="C9">
            <v>-6.71</v>
          </cell>
        </row>
        <row r="10">
          <cell r="B10">
            <v>207304.12</v>
          </cell>
          <cell r="C10">
            <v>5.41</v>
          </cell>
        </row>
        <row r="11">
          <cell r="B11">
            <v>213324.33</v>
          </cell>
          <cell r="C11">
            <v>-8.14</v>
          </cell>
        </row>
        <row r="12">
          <cell r="B12">
            <v>187980.57</v>
          </cell>
          <cell r="C12">
            <v>-7.61</v>
          </cell>
        </row>
        <row r="13">
          <cell r="B13">
            <v>262373.44</v>
          </cell>
          <cell r="C13">
            <v>8.89</v>
          </cell>
        </row>
        <row r="14">
          <cell r="B14">
            <v>189653.54</v>
          </cell>
          <cell r="C14">
            <v>-4.55</v>
          </cell>
        </row>
        <row r="15">
          <cell r="B15">
            <v>195768.64</v>
          </cell>
          <cell r="C15">
            <v>-9.76</v>
          </cell>
        </row>
        <row r="16">
          <cell r="B16">
            <v>176055.15</v>
          </cell>
          <cell r="C16">
            <v>-9.5500000000000007</v>
          </cell>
        </row>
        <row r="17">
          <cell r="B17">
            <v>163308.74</v>
          </cell>
          <cell r="C17">
            <v>-21.76</v>
          </cell>
        </row>
        <row r="18">
          <cell r="B18">
            <v>249561.71</v>
          </cell>
          <cell r="C18">
            <v>-4.59</v>
          </cell>
        </row>
        <row r="19">
          <cell r="B19">
            <v>194754.9</v>
          </cell>
          <cell r="C19">
            <v>-6.42</v>
          </cell>
        </row>
        <row r="20">
          <cell r="B20">
            <v>171930.58</v>
          </cell>
          <cell r="C20">
            <v>-16.440000000000001</v>
          </cell>
        </row>
        <row r="21">
          <cell r="B21">
            <v>190940.61</v>
          </cell>
          <cell r="C21">
            <v>-1.33</v>
          </cell>
        </row>
        <row r="22">
          <cell r="B22">
            <v>215347.77</v>
          </cell>
          <cell r="C22">
            <v>0.49</v>
          </cell>
        </row>
        <row r="23">
          <cell r="B23">
            <v>196415.08</v>
          </cell>
          <cell r="C23">
            <v>-8.61</v>
          </cell>
        </row>
        <row r="24">
          <cell r="B24">
            <v>248757.82</v>
          </cell>
          <cell r="C24">
            <v>12.11</v>
          </cell>
        </row>
        <row r="25">
          <cell r="B25">
            <v>239970.97</v>
          </cell>
          <cell r="C25">
            <v>7.11</v>
          </cell>
        </row>
        <row r="26">
          <cell r="B26">
            <v>336651.25</v>
          </cell>
          <cell r="C26">
            <v>-6.73</v>
          </cell>
        </row>
        <row r="27">
          <cell r="B27">
            <v>242730.17</v>
          </cell>
          <cell r="C27">
            <v>2.06</v>
          </cell>
        </row>
        <row r="28">
          <cell r="B28">
            <v>250477.98</v>
          </cell>
          <cell r="C28">
            <v>14.2</v>
          </cell>
        </row>
        <row r="29">
          <cell r="B29">
            <v>232872.39</v>
          </cell>
          <cell r="C29">
            <v>-7.33</v>
          </cell>
        </row>
        <row r="30">
          <cell r="B30">
            <v>233956.28</v>
          </cell>
          <cell r="C30">
            <v>3.14</v>
          </cell>
        </row>
        <row r="31">
          <cell r="B31">
            <v>261256.07</v>
          </cell>
          <cell r="C31">
            <v>7.68</v>
          </cell>
        </row>
        <row r="32">
          <cell r="B32">
            <v>204675.59</v>
          </cell>
          <cell r="C32">
            <v>-7.11</v>
          </cell>
        </row>
        <row r="33">
          <cell r="B33">
            <v>226736.27</v>
          </cell>
          <cell r="C33">
            <v>1.06</v>
          </cell>
        </row>
        <row r="34">
          <cell r="B34">
            <v>209142.35</v>
          </cell>
          <cell r="C34">
            <v>-6.98</v>
          </cell>
        </row>
        <row r="35">
          <cell r="B35">
            <v>227798.41</v>
          </cell>
          <cell r="C35">
            <v>-7.82</v>
          </cell>
        </row>
        <row r="36">
          <cell r="B36">
            <v>285198.28000000003</v>
          </cell>
          <cell r="C36">
            <v>15.06</v>
          </cell>
        </row>
        <row r="37">
          <cell r="B37">
            <v>193149.1</v>
          </cell>
          <cell r="C37">
            <v>-4.6100000000000003</v>
          </cell>
        </row>
        <row r="38">
          <cell r="B38">
            <v>212760.17</v>
          </cell>
          <cell r="C38">
            <v>-9.7899999999999991</v>
          </cell>
        </row>
        <row r="39">
          <cell r="B39">
            <v>178562.5</v>
          </cell>
          <cell r="C39">
            <v>-11.95</v>
          </cell>
        </row>
        <row r="40">
          <cell r="B40">
            <v>186268.04</v>
          </cell>
          <cell r="C40">
            <v>-8.68</v>
          </cell>
        </row>
        <row r="41">
          <cell r="B41">
            <v>246550.46</v>
          </cell>
          <cell r="C41">
            <v>1.85</v>
          </cell>
        </row>
        <row r="42">
          <cell r="B42">
            <v>203443.38</v>
          </cell>
          <cell r="C42">
            <v>-4.01</v>
          </cell>
        </row>
        <row r="43">
          <cell r="B43">
            <v>168942.94</v>
          </cell>
          <cell r="C43">
            <v>-13.11</v>
          </cell>
        </row>
        <row r="44">
          <cell r="B44">
            <v>211171.18</v>
          </cell>
          <cell r="C44">
            <v>-2.41</v>
          </cell>
        </row>
        <row r="45">
          <cell r="B45">
            <v>224290.59</v>
          </cell>
          <cell r="C45">
            <v>2.97</v>
          </cell>
        </row>
        <row r="46">
          <cell r="B46">
            <v>215245.21</v>
          </cell>
          <cell r="C46">
            <v>-6.7</v>
          </cell>
        </row>
        <row r="47">
          <cell r="B47">
            <v>260144.2</v>
          </cell>
          <cell r="C47">
            <v>2.77</v>
          </cell>
        </row>
        <row r="48">
          <cell r="B48">
            <v>251462.68</v>
          </cell>
          <cell r="C48">
            <v>7.66</v>
          </cell>
        </row>
        <row r="49">
          <cell r="B49">
            <v>338190.44</v>
          </cell>
          <cell r="C49">
            <v>-5.87</v>
          </cell>
        </row>
        <row r="50">
          <cell r="B50">
            <v>250980.81</v>
          </cell>
          <cell r="C50">
            <v>1.33</v>
          </cell>
        </row>
        <row r="51">
          <cell r="B51">
            <v>253975.77</v>
          </cell>
          <cell r="C51">
            <v>13.33</v>
          </cell>
        </row>
        <row r="52">
          <cell r="B52">
            <v>221787.33</v>
          </cell>
          <cell r="C52">
            <v>-6.5</v>
          </cell>
        </row>
        <row r="53">
          <cell r="B53">
            <v>247438.01</v>
          </cell>
          <cell r="C53">
            <v>2.4</v>
          </cell>
        </row>
        <row r="54">
          <cell r="B54">
            <v>288539.37</v>
          </cell>
          <cell r="C54">
            <v>8.52</v>
          </cell>
        </row>
        <row r="55">
          <cell r="B55">
            <v>201060.97</v>
          </cell>
          <cell r="C55">
            <v>-7.56</v>
          </cell>
        </row>
        <row r="56">
          <cell r="B56">
            <v>208789.9</v>
          </cell>
          <cell r="C56">
            <v>-0.83</v>
          </cell>
        </row>
        <row r="57">
          <cell r="B57">
            <v>226182.01</v>
          </cell>
          <cell r="C57">
            <v>-10.54</v>
          </cell>
        </row>
        <row r="58">
          <cell r="B58">
            <v>196614.02</v>
          </cell>
          <cell r="C58">
            <v>-11.36</v>
          </cell>
        </row>
        <row r="59">
          <cell r="B59">
            <v>257603.92</v>
          </cell>
          <cell r="C59">
            <v>16.600000000000001</v>
          </cell>
        </row>
        <row r="60">
          <cell r="B60">
            <v>187578.47</v>
          </cell>
          <cell r="C60">
            <v>-4.75</v>
          </cell>
        </row>
        <row r="61">
          <cell r="B61">
            <v>221841.21</v>
          </cell>
          <cell r="C61">
            <v>-11.14</v>
          </cell>
        </row>
        <row r="62">
          <cell r="B62">
            <v>205661.76</v>
          </cell>
          <cell r="C62">
            <v>-8.41</v>
          </cell>
        </row>
        <row r="63">
          <cell r="B63">
            <v>228627.87</v>
          </cell>
          <cell r="C63">
            <v>-0.09</v>
          </cell>
        </row>
        <row r="64">
          <cell r="B64">
            <v>233729.19</v>
          </cell>
          <cell r="C64">
            <v>-2.48</v>
          </cell>
        </row>
        <row r="65">
          <cell r="B65">
            <v>197183.9</v>
          </cell>
          <cell r="C65">
            <v>-4.38</v>
          </cell>
        </row>
        <row r="66">
          <cell r="B66">
            <v>202942.41</v>
          </cell>
          <cell r="C66">
            <v>-15.35</v>
          </cell>
        </row>
        <row r="67">
          <cell r="B67">
            <v>200201.67</v>
          </cell>
          <cell r="C67">
            <v>-3.01</v>
          </cell>
        </row>
        <row r="68">
          <cell r="B68">
            <v>234188.35</v>
          </cell>
          <cell r="C68">
            <v>2.5299999999999998</v>
          </cell>
        </row>
        <row r="69">
          <cell r="B69">
            <v>222349.86</v>
          </cell>
          <cell r="C69">
            <v>-7.86</v>
          </cell>
        </row>
        <row r="70">
          <cell r="B70">
            <v>273280.81</v>
          </cell>
          <cell r="C70">
            <v>2.93</v>
          </cell>
        </row>
        <row r="71">
          <cell r="B71">
            <v>244859.7</v>
          </cell>
          <cell r="C71">
            <v>5.0999999999999996</v>
          </cell>
        </row>
        <row r="72">
          <cell r="B72">
            <v>339256.69</v>
          </cell>
          <cell r="C72">
            <v>-9.9700000000000006</v>
          </cell>
        </row>
        <row r="73">
          <cell r="B73">
            <v>221628.1</v>
          </cell>
          <cell r="C73">
            <v>2.34</v>
          </cell>
        </row>
        <row r="74">
          <cell r="B74">
            <v>240442.94</v>
          </cell>
          <cell r="C74">
            <v>8.86</v>
          </cell>
        </row>
        <row r="75">
          <cell r="B75">
            <v>203901.62</v>
          </cell>
          <cell r="C75">
            <v>-3.68</v>
          </cell>
        </row>
        <row r="76">
          <cell r="B76">
            <v>245392.4</v>
          </cell>
          <cell r="C76">
            <v>6.05</v>
          </cell>
        </row>
        <row r="77">
          <cell r="B77">
            <v>304372.32</v>
          </cell>
          <cell r="C77">
            <v>5.35</v>
          </cell>
        </row>
        <row r="78">
          <cell r="B78">
            <v>195311.76</v>
          </cell>
          <cell r="C78">
            <v>-4.12</v>
          </cell>
        </row>
        <row r="79">
          <cell r="B79">
            <v>194461.97</v>
          </cell>
          <cell r="C79">
            <v>-2.33</v>
          </cell>
        </row>
        <row r="80">
          <cell r="B80">
            <v>227027.7</v>
          </cell>
          <cell r="C80">
            <v>-4.1900000000000004</v>
          </cell>
        </row>
        <row r="81">
          <cell r="B81">
            <v>195500.97</v>
          </cell>
          <cell r="C81">
            <v>-4.5999999999999996</v>
          </cell>
        </row>
        <row r="82">
          <cell r="B82">
            <v>289228.74</v>
          </cell>
          <cell r="C82">
            <v>10.73</v>
          </cell>
        </row>
        <row r="83">
          <cell r="B83">
            <v>185972.23</v>
          </cell>
          <cell r="C83">
            <v>-4.01</v>
          </cell>
        </row>
        <row r="84">
          <cell r="B84">
            <v>224626.85</v>
          </cell>
          <cell r="C84">
            <v>-4.7699999999999996</v>
          </cell>
        </row>
        <row r="85">
          <cell r="B85">
            <v>189221.46</v>
          </cell>
          <cell r="C85">
            <v>-3.45</v>
          </cell>
        </row>
        <row r="86">
          <cell r="B86">
            <v>202567.22</v>
          </cell>
          <cell r="C86">
            <v>26.81</v>
          </cell>
        </row>
        <row r="87">
          <cell r="B87">
            <v>226392.38</v>
          </cell>
          <cell r="C87">
            <v>2.23</v>
          </cell>
        </row>
        <row r="88">
          <cell r="B88">
            <v>186407.51</v>
          </cell>
          <cell r="C88">
            <v>-3.23</v>
          </cell>
        </row>
        <row r="89">
          <cell r="B89">
            <v>201609.22</v>
          </cell>
          <cell r="C89">
            <v>-6.08</v>
          </cell>
        </row>
        <row r="90">
          <cell r="B90">
            <v>197069.71</v>
          </cell>
          <cell r="C90">
            <v>-4.4400000000000004</v>
          </cell>
        </row>
        <row r="91">
          <cell r="B91">
            <v>220223.54</v>
          </cell>
          <cell r="C91">
            <v>3.77</v>
          </cell>
        </row>
        <row r="92">
          <cell r="B92">
            <v>201697.53</v>
          </cell>
          <cell r="C92">
            <v>-2.0299999999999998</v>
          </cell>
        </row>
        <row r="93">
          <cell r="B93">
            <v>278517.03000000003</v>
          </cell>
          <cell r="C93">
            <v>-2.2999999999999998</v>
          </cell>
        </row>
        <row r="94">
          <cell r="B94">
            <v>244558.47</v>
          </cell>
          <cell r="C94">
            <v>2.67</v>
          </cell>
        </row>
        <row r="95">
          <cell r="B95">
            <v>357213.51</v>
          </cell>
          <cell r="C95">
            <v>-1.54</v>
          </cell>
        </row>
        <row r="96">
          <cell r="B96">
            <v>204576.39</v>
          </cell>
          <cell r="C96">
            <v>-2.12</v>
          </cell>
        </row>
        <row r="97">
          <cell r="B97">
            <v>251276.63</v>
          </cell>
          <cell r="C97">
            <v>8.9700000000000006</v>
          </cell>
        </row>
        <row r="98">
          <cell r="B98">
            <v>198736.28</v>
          </cell>
          <cell r="C98">
            <v>-7.53</v>
          </cell>
        </row>
        <row r="99">
          <cell r="B99">
            <v>227123.03</v>
          </cell>
          <cell r="C99">
            <v>5.67</v>
          </cell>
        </row>
        <row r="100">
          <cell r="B100">
            <v>278438.27</v>
          </cell>
          <cell r="C100">
            <v>6.61</v>
          </cell>
        </row>
        <row r="101">
          <cell r="B101">
            <v>197581.43</v>
          </cell>
          <cell r="C101">
            <v>-5.16</v>
          </cell>
        </row>
        <row r="102">
          <cell r="B102">
            <v>203256.8</v>
          </cell>
          <cell r="C102">
            <v>-0.56000000000000005</v>
          </cell>
        </row>
        <row r="103">
          <cell r="B103">
            <v>200975.84</v>
          </cell>
          <cell r="C103">
            <v>-5.19</v>
          </cell>
        </row>
        <row r="104">
          <cell r="B104">
            <v>183698.64</v>
          </cell>
          <cell r="C104">
            <v>-5.21</v>
          </cell>
        </row>
        <row r="105">
          <cell r="B105">
            <v>250824.59</v>
          </cell>
          <cell r="C105">
            <v>6.34</v>
          </cell>
        </row>
        <row r="106">
          <cell r="B106">
            <v>191679.76</v>
          </cell>
          <cell r="C106">
            <v>-4.53</v>
          </cell>
        </row>
        <row r="107">
          <cell r="B107">
            <v>200586.27</v>
          </cell>
          <cell r="C107">
            <v>-5.66</v>
          </cell>
        </row>
        <row r="108">
          <cell r="B108">
            <v>172608.93</v>
          </cell>
          <cell r="C108">
            <v>-6.56</v>
          </cell>
        </row>
        <row r="109">
          <cell r="B109">
            <v>203919.66</v>
          </cell>
          <cell r="C109">
            <v>-1.59</v>
          </cell>
        </row>
        <row r="110">
          <cell r="B110">
            <v>237468.48</v>
          </cell>
          <cell r="C110">
            <v>-4.3899999999999997</v>
          </cell>
        </row>
        <row r="111">
          <cell r="B111">
            <v>198045.3</v>
          </cell>
          <cell r="C111">
            <v>-7.55</v>
          </cell>
        </row>
        <row r="112">
          <cell r="B112">
            <v>199788.96</v>
          </cell>
          <cell r="C112">
            <v>-5.53</v>
          </cell>
        </row>
        <row r="113">
          <cell r="B113">
            <v>193988</v>
          </cell>
          <cell r="C113">
            <v>-3.12</v>
          </cell>
        </row>
        <row r="114">
          <cell r="B114">
            <v>226102.77</v>
          </cell>
          <cell r="C114">
            <v>1.83</v>
          </cell>
        </row>
        <row r="115">
          <cell r="B115">
            <v>226036.09</v>
          </cell>
          <cell r="C115">
            <v>-6.97</v>
          </cell>
        </row>
        <row r="116">
          <cell r="B116">
            <v>250438.52</v>
          </cell>
          <cell r="C116">
            <v>5.98</v>
          </cell>
        </row>
        <row r="117">
          <cell r="B117">
            <v>256421.03</v>
          </cell>
          <cell r="C117">
            <v>4.62</v>
          </cell>
        </row>
        <row r="118">
          <cell r="B118">
            <v>365696.24</v>
          </cell>
          <cell r="C118">
            <v>-9.2100000000000009</v>
          </cell>
        </row>
        <row r="119">
          <cell r="B119">
            <v>211050.41</v>
          </cell>
          <cell r="C119">
            <v>-0.23</v>
          </cell>
        </row>
        <row r="120">
          <cell r="B120">
            <v>248638.32</v>
          </cell>
          <cell r="C120">
            <v>9.6999999999999993</v>
          </cell>
        </row>
        <row r="121">
          <cell r="B121">
            <v>210583.07</v>
          </cell>
          <cell r="C121">
            <v>-5.22</v>
          </cell>
        </row>
        <row r="122">
          <cell r="B122">
            <v>233273.32</v>
          </cell>
          <cell r="C122">
            <v>7.25</v>
          </cell>
        </row>
        <row r="123">
          <cell r="B123">
            <v>301188.59000000003</v>
          </cell>
          <cell r="C123">
            <v>4.05</v>
          </cell>
        </row>
        <row r="124">
          <cell r="B124">
            <v>199542.31</v>
          </cell>
          <cell r="C124">
            <v>-3.91</v>
          </cell>
        </row>
        <row r="125">
          <cell r="B125">
            <v>210194.34</v>
          </cell>
          <cell r="C125">
            <v>0.05</v>
          </cell>
        </row>
        <row r="126">
          <cell r="B126">
            <v>220775.51</v>
          </cell>
          <cell r="C126">
            <v>-4.1399999999999997</v>
          </cell>
        </row>
        <row r="127">
          <cell r="B127">
            <v>191984.31</v>
          </cell>
          <cell r="C127">
            <v>-4.6500000000000004</v>
          </cell>
        </row>
        <row r="128">
          <cell r="B128">
            <v>274497.31</v>
          </cell>
          <cell r="C128">
            <v>7.36</v>
          </cell>
        </row>
        <row r="129">
          <cell r="B129">
            <v>206599.01</v>
          </cell>
          <cell r="C129">
            <v>-4.88</v>
          </cell>
        </row>
        <row r="130">
          <cell r="B130">
            <v>200477.95</v>
          </cell>
          <cell r="C130">
            <v>-7.09</v>
          </cell>
        </row>
        <row r="131">
          <cell r="B131">
            <v>180628.32</v>
          </cell>
          <cell r="C131">
            <v>-7.35</v>
          </cell>
        </row>
        <row r="132">
          <cell r="B132">
            <v>189692.78</v>
          </cell>
          <cell r="C132">
            <v>-5.09</v>
          </cell>
        </row>
        <row r="133">
          <cell r="B133">
            <v>220629.44</v>
          </cell>
          <cell r="C133">
            <v>3.29</v>
          </cell>
        </row>
        <row r="134">
          <cell r="B134">
            <v>198568.07</v>
          </cell>
          <cell r="C134">
            <v>-0.31</v>
          </cell>
        </row>
        <row r="135">
          <cell r="B135">
            <v>215203.84</v>
          </cell>
          <cell r="C135">
            <v>-6.27</v>
          </cell>
        </row>
        <row r="136">
          <cell r="B136">
            <v>217522.71</v>
          </cell>
          <cell r="C136">
            <v>-3</v>
          </cell>
        </row>
        <row r="137">
          <cell r="B137">
            <v>243476.55</v>
          </cell>
          <cell r="C137">
            <v>3.09</v>
          </cell>
        </row>
        <row r="138">
          <cell r="B138">
            <v>230308.11</v>
          </cell>
          <cell r="C138">
            <v>-4.9400000000000004</v>
          </cell>
        </row>
        <row r="139">
          <cell r="B139">
            <v>265778.73</v>
          </cell>
          <cell r="C139">
            <v>-3.43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查詢編碼"/>
      <sheetName val="點位置"/>
      <sheetName val="線軌跡"/>
      <sheetName val="面範圍"/>
      <sheetName val="shape設定"/>
      <sheetName val="點其他"/>
      <sheetName val="old_county"/>
      <sheetName val="new_county"/>
      <sheetName val="地圖查詢(earth)old"/>
    </sheetNames>
    <definedNames>
      <definedName name="xcir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C2"/>
  <sheetViews>
    <sheetView workbookViewId="0">
      <selection activeCell="B10" sqref="B10"/>
    </sheetView>
  </sheetViews>
  <sheetFormatPr defaultRowHeight="16.2"/>
  <sheetData>
    <row r="1" spans="1:3">
      <c r="A1" t="s">
        <v>21</v>
      </c>
      <c r="B1" t="s">
        <v>4</v>
      </c>
      <c r="C1" t="s">
        <v>5</v>
      </c>
    </row>
    <row r="2" spans="1:3">
      <c r="A2">
        <v>1</v>
      </c>
      <c r="B2">
        <v>0</v>
      </c>
      <c r="C2">
        <v>0</v>
      </c>
    </row>
  </sheetData>
  <sortState ref="A2:E2">
    <sortCondition ref="A2"/>
  </sortState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/>
  <dimension ref="A1:G36"/>
  <sheetViews>
    <sheetView workbookViewId="0">
      <selection activeCell="C9" sqref="C9"/>
    </sheetView>
  </sheetViews>
  <sheetFormatPr defaultRowHeight="16.2"/>
  <sheetData>
    <row r="1" spans="1:7">
      <c r="A1" t="s">
        <v>0</v>
      </c>
      <c r="B1" t="s">
        <v>6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>
        <v>1</v>
      </c>
      <c r="B2" t="s">
        <v>7</v>
      </c>
      <c r="C2">
        <v>0</v>
      </c>
      <c r="D2">
        <v>5</v>
      </c>
      <c r="E2">
        <v>20</v>
      </c>
      <c r="F2">
        <f t="shared" ref="F2:F36" si="0">COS(C2)*D2</f>
        <v>5</v>
      </c>
      <c r="G2">
        <f t="shared" ref="G2:G36" si="1">SIN(C2)*E2</f>
        <v>0</v>
      </c>
    </row>
    <row r="3" spans="1:7">
      <c r="A3">
        <v>2</v>
      </c>
      <c r="B3" t="str">
        <f t="shared" ref="B3:B36" si="2">B2</f>
        <v>a</v>
      </c>
      <c r="C3">
        <v>0.2</v>
      </c>
      <c r="D3">
        <v>5</v>
      </c>
      <c r="E3">
        <v>20</v>
      </c>
      <c r="F3">
        <f t="shared" si="0"/>
        <v>4.9003328892062079</v>
      </c>
      <c r="G3">
        <f t="shared" si="1"/>
        <v>3.9733866159012243</v>
      </c>
    </row>
    <row r="4" spans="1:7">
      <c r="A4">
        <v>3</v>
      </c>
      <c r="B4" t="str">
        <f t="shared" si="2"/>
        <v>a</v>
      </c>
      <c r="C4">
        <v>0.4</v>
      </c>
      <c r="D4">
        <v>5</v>
      </c>
      <c r="E4">
        <v>20</v>
      </c>
      <c r="F4">
        <f t="shared" si="0"/>
        <v>4.6053049700144255</v>
      </c>
      <c r="G4">
        <f t="shared" si="1"/>
        <v>7.7883668461730107</v>
      </c>
    </row>
    <row r="5" spans="1:7">
      <c r="A5">
        <v>4</v>
      </c>
      <c r="B5" t="str">
        <f t="shared" si="2"/>
        <v>a</v>
      </c>
      <c r="C5">
        <v>0.6</v>
      </c>
      <c r="D5">
        <v>5</v>
      </c>
      <c r="E5">
        <v>20</v>
      </c>
      <c r="F5">
        <f t="shared" si="0"/>
        <v>4.1266780745483915</v>
      </c>
      <c r="G5">
        <f t="shared" si="1"/>
        <v>11.292849467900707</v>
      </c>
    </row>
    <row r="6" spans="1:7">
      <c r="A6">
        <v>5</v>
      </c>
      <c r="B6" t="str">
        <f t="shared" si="2"/>
        <v>a</v>
      </c>
      <c r="C6">
        <v>0.8</v>
      </c>
      <c r="D6">
        <v>5</v>
      </c>
      <c r="E6">
        <v>20</v>
      </c>
      <c r="F6">
        <f t="shared" si="0"/>
        <v>3.4835335467358268</v>
      </c>
      <c r="G6">
        <f t="shared" si="1"/>
        <v>14.347121817990455</v>
      </c>
    </row>
    <row r="7" spans="1:7">
      <c r="A7">
        <v>6</v>
      </c>
      <c r="B7" t="str">
        <f t="shared" si="2"/>
        <v>a</v>
      </c>
      <c r="C7">
        <v>1</v>
      </c>
      <c r="D7">
        <v>5</v>
      </c>
      <c r="E7">
        <v>20</v>
      </c>
      <c r="F7">
        <f t="shared" si="0"/>
        <v>2.7015115293406988</v>
      </c>
      <c r="G7">
        <f t="shared" si="1"/>
        <v>16.829419696157931</v>
      </c>
    </row>
    <row r="8" spans="1:7">
      <c r="A8">
        <v>7</v>
      </c>
      <c r="B8" t="str">
        <f t="shared" si="2"/>
        <v>a</v>
      </c>
      <c r="C8">
        <v>1.2</v>
      </c>
      <c r="D8">
        <v>5</v>
      </c>
      <c r="E8">
        <v>20</v>
      </c>
      <c r="F8">
        <f t="shared" si="0"/>
        <v>1.8117887723833681</v>
      </c>
      <c r="G8">
        <f t="shared" si="1"/>
        <v>18.640781719344524</v>
      </c>
    </row>
    <row r="9" spans="1:7">
      <c r="A9">
        <v>8</v>
      </c>
      <c r="B9" t="str">
        <f t="shared" si="2"/>
        <v>a</v>
      </c>
      <c r="C9">
        <v>1.4</v>
      </c>
      <c r="D9">
        <v>5</v>
      </c>
      <c r="E9">
        <v>20</v>
      </c>
      <c r="F9">
        <f t="shared" si="0"/>
        <v>0.84983571450120521</v>
      </c>
      <c r="G9">
        <f t="shared" si="1"/>
        <v>19.708994599769202</v>
      </c>
    </row>
    <row r="10" spans="1:7">
      <c r="A10">
        <v>9</v>
      </c>
      <c r="B10" t="str">
        <f t="shared" si="2"/>
        <v>a</v>
      </c>
      <c r="C10">
        <v>1.6</v>
      </c>
      <c r="D10">
        <v>5</v>
      </c>
      <c r="E10">
        <v>20</v>
      </c>
      <c r="F10">
        <f t="shared" si="0"/>
        <v>-0.14599761150644408</v>
      </c>
      <c r="G10">
        <f t="shared" si="1"/>
        <v>19.991472060830102</v>
      </c>
    </row>
    <row r="11" spans="1:7">
      <c r="A11">
        <v>10</v>
      </c>
      <c r="B11" t="str">
        <f t="shared" si="2"/>
        <v>a</v>
      </c>
      <c r="C11">
        <v>1.8</v>
      </c>
      <c r="D11">
        <v>5</v>
      </c>
      <c r="E11">
        <v>20</v>
      </c>
      <c r="F11">
        <f t="shared" si="0"/>
        <v>-1.1360104734654355</v>
      </c>
      <c r="G11">
        <f t="shared" si="1"/>
        <v>19.476952617563903</v>
      </c>
    </row>
    <row r="12" spans="1:7">
      <c r="A12">
        <v>11</v>
      </c>
      <c r="B12" t="str">
        <f t="shared" si="2"/>
        <v>a</v>
      </c>
      <c r="C12">
        <v>2</v>
      </c>
      <c r="D12">
        <v>5</v>
      </c>
      <c r="E12">
        <v>20</v>
      </c>
      <c r="F12">
        <f t="shared" si="0"/>
        <v>-2.080734182735712</v>
      </c>
      <c r="G12">
        <f t="shared" si="1"/>
        <v>18.185948536513635</v>
      </c>
    </row>
    <row r="13" spans="1:7">
      <c r="A13">
        <v>12</v>
      </c>
      <c r="B13" t="str">
        <f t="shared" si="2"/>
        <v>a</v>
      </c>
      <c r="C13">
        <v>2.2000000000000002</v>
      </c>
      <c r="D13">
        <v>5</v>
      </c>
      <c r="E13">
        <v>20</v>
      </c>
      <c r="F13">
        <f t="shared" si="0"/>
        <v>-2.9425055862767291</v>
      </c>
      <c r="G13">
        <f t="shared" si="1"/>
        <v>16.169928076391802</v>
      </c>
    </row>
    <row r="14" spans="1:7">
      <c r="A14">
        <v>13</v>
      </c>
      <c r="B14" t="str">
        <f t="shared" si="2"/>
        <v>a</v>
      </c>
      <c r="C14">
        <v>2.4</v>
      </c>
      <c r="D14">
        <v>5</v>
      </c>
      <c r="E14">
        <v>20</v>
      </c>
      <c r="F14">
        <f t="shared" si="0"/>
        <v>-3.6869685777062271</v>
      </c>
      <c r="G14">
        <f t="shared" si="1"/>
        <v>13.50926361102302</v>
      </c>
    </row>
    <row r="15" spans="1:7">
      <c r="A15">
        <v>14</v>
      </c>
      <c r="B15" t="str">
        <f t="shared" si="2"/>
        <v>a</v>
      </c>
      <c r="C15">
        <v>2.6</v>
      </c>
      <c r="D15">
        <v>5</v>
      </c>
      <c r="E15">
        <v>20</v>
      </c>
      <c r="F15">
        <f t="shared" si="0"/>
        <v>-4.2844437668447366</v>
      </c>
      <c r="G15">
        <f t="shared" si="1"/>
        <v>10.310027436429284</v>
      </c>
    </row>
    <row r="16" spans="1:7">
      <c r="A16">
        <v>15</v>
      </c>
      <c r="B16" t="str">
        <f t="shared" si="2"/>
        <v>a</v>
      </c>
      <c r="C16">
        <v>2.8</v>
      </c>
      <c r="D16">
        <v>5</v>
      </c>
      <c r="E16">
        <v>20</v>
      </c>
      <c r="F16">
        <f t="shared" si="0"/>
        <v>-4.7111117033432901</v>
      </c>
      <c r="G16">
        <f t="shared" si="1"/>
        <v>6.6997630031181021</v>
      </c>
    </row>
    <row r="17" spans="1:7">
      <c r="A17">
        <v>16</v>
      </c>
      <c r="B17" t="str">
        <f t="shared" si="2"/>
        <v>a</v>
      </c>
      <c r="C17">
        <v>3</v>
      </c>
      <c r="D17">
        <v>5</v>
      </c>
      <c r="E17">
        <v>20</v>
      </c>
      <c r="F17">
        <f t="shared" si="0"/>
        <v>-4.9499624830022269</v>
      </c>
      <c r="G17">
        <f t="shared" si="1"/>
        <v>2.8224001611973444</v>
      </c>
    </row>
    <row r="18" spans="1:7">
      <c r="A18">
        <v>17</v>
      </c>
      <c r="B18" t="str">
        <f t="shared" si="2"/>
        <v>a</v>
      </c>
      <c r="C18">
        <v>3.2</v>
      </c>
      <c r="D18">
        <v>5</v>
      </c>
      <c r="E18">
        <v>20</v>
      </c>
      <c r="F18">
        <f t="shared" si="0"/>
        <v>-4.9914738789737658</v>
      </c>
      <c r="G18">
        <f t="shared" si="1"/>
        <v>-1.1674828685516017</v>
      </c>
    </row>
    <row r="19" spans="1:7">
      <c r="A19">
        <v>18</v>
      </c>
      <c r="B19" t="str">
        <f t="shared" si="2"/>
        <v>a</v>
      </c>
      <c r="C19">
        <v>3.4</v>
      </c>
      <c r="D19">
        <v>5</v>
      </c>
      <c r="E19">
        <v>20</v>
      </c>
      <c r="F19">
        <f t="shared" si="0"/>
        <v>-4.833990962897305</v>
      </c>
      <c r="G19">
        <f t="shared" si="1"/>
        <v>-5.1108220405366245</v>
      </c>
    </row>
    <row r="20" spans="1:7">
      <c r="A20">
        <v>19</v>
      </c>
      <c r="B20" t="str">
        <f t="shared" si="2"/>
        <v>a</v>
      </c>
      <c r="C20">
        <v>3.6</v>
      </c>
      <c r="D20">
        <v>5</v>
      </c>
      <c r="E20">
        <v>20</v>
      </c>
      <c r="F20">
        <f t="shared" si="0"/>
        <v>-4.4837920816707353</v>
      </c>
      <c r="G20">
        <f t="shared" si="1"/>
        <v>-8.8504088658970499</v>
      </c>
    </row>
    <row r="21" spans="1:7">
      <c r="A21">
        <v>20</v>
      </c>
      <c r="B21" t="str">
        <f t="shared" si="2"/>
        <v>a</v>
      </c>
      <c r="C21">
        <v>3.8</v>
      </c>
      <c r="D21">
        <v>5</v>
      </c>
      <c r="E21">
        <v>20</v>
      </c>
      <c r="F21">
        <f t="shared" si="0"/>
        <v>-3.9548385595720843</v>
      </c>
      <c r="G21">
        <f t="shared" si="1"/>
        <v>-12.237157818854378</v>
      </c>
    </row>
    <row r="22" spans="1:7">
      <c r="A22">
        <v>21</v>
      </c>
      <c r="B22" t="str">
        <f t="shared" si="2"/>
        <v>a</v>
      </c>
      <c r="C22">
        <v>4</v>
      </c>
      <c r="D22">
        <v>5</v>
      </c>
      <c r="E22">
        <v>20</v>
      </c>
      <c r="F22">
        <f t="shared" si="0"/>
        <v>-3.2682181043180596</v>
      </c>
      <c r="G22">
        <f t="shared" si="1"/>
        <v>-15.136049906158565</v>
      </c>
    </row>
    <row r="23" spans="1:7">
      <c r="A23">
        <v>22</v>
      </c>
      <c r="B23" t="str">
        <f t="shared" si="2"/>
        <v>a</v>
      </c>
      <c r="C23">
        <v>4.2</v>
      </c>
      <c r="D23">
        <v>5</v>
      </c>
      <c r="E23">
        <v>20</v>
      </c>
      <c r="F23">
        <f t="shared" si="0"/>
        <v>-2.4513041067034971</v>
      </c>
      <c r="G23">
        <f t="shared" si="1"/>
        <v>-17.431515448271764</v>
      </c>
    </row>
    <row r="24" spans="1:7">
      <c r="A24">
        <v>23</v>
      </c>
      <c r="B24" t="str">
        <f t="shared" si="2"/>
        <v>a</v>
      </c>
      <c r="C24">
        <v>4.4000000000000004</v>
      </c>
      <c r="D24">
        <v>5</v>
      </c>
      <c r="E24">
        <v>20</v>
      </c>
      <c r="F24">
        <f t="shared" si="0"/>
        <v>-1.5366643498920967</v>
      </c>
      <c r="G24">
        <f t="shared" si="1"/>
        <v>-19.032041477790319</v>
      </c>
    </row>
    <row r="25" spans="1:7">
      <c r="A25">
        <v>24</v>
      </c>
      <c r="B25" t="str">
        <f t="shared" si="2"/>
        <v>a</v>
      </c>
      <c r="C25">
        <v>4.5999999999999996</v>
      </c>
      <c r="D25">
        <v>5</v>
      </c>
      <c r="E25">
        <v>20</v>
      </c>
      <c r="F25">
        <f t="shared" si="0"/>
        <v>-0.56076263467527432</v>
      </c>
      <c r="G25">
        <f t="shared" si="1"/>
        <v>-19.87382007266929</v>
      </c>
    </row>
    <row r="26" spans="1:7">
      <c r="A26">
        <v>25</v>
      </c>
      <c r="B26" t="str">
        <f t="shared" si="2"/>
        <v>a</v>
      </c>
      <c r="C26">
        <v>4.8</v>
      </c>
      <c r="D26">
        <v>5</v>
      </c>
      <c r="E26">
        <v>20</v>
      </c>
      <c r="F26">
        <f t="shared" si="0"/>
        <v>0.43749491719723199</v>
      </c>
      <c r="G26">
        <f t="shared" si="1"/>
        <v>-19.923292176716814</v>
      </c>
    </row>
    <row r="27" spans="1:7">
      <c r="A27">
        <v>26</v>
      </c>
      <c r="B27" t="str">
        <f t="shared" si="2"/>
        <v>a</v>
      </c>
      <c r="C27">
        <v>5</v>
      </c>
      <c r="D27">
        <v>5</v>
      </c>
      <c r="E27">
        <v>20</v>
      </c>
      <c r="F27">
        <f t="shared" si="0"/>
        <v>1.4183109273161312</v>
      </c>
      <c r="G27">
        <f t="shared" si="1"/>
        <v>-19.17848549326277</v>
      </c>
    </row>
    <row r="28" spans="1:7">
      <c r="A28">
        <v>27</v>
      </c>
      <c r="B28" t="str">
        <f t="shared" si="2"/>
        <v>a</v>
      </c>
      <c r="C28">
        <v>5.2</v>
      </c>
      <c r="D28">
        <v>5</v>
      </c>
      <c r="E28">
        <v>20</v>
      </c>
      <c r="F28">
        <f t="shared" si="0"/>
        <v>2.3425833565018856</v>
      </c>
      <c r="G28">
        <f t="shared" si="1"/>
        <v>-17.669093114403061</v>
      </c>
    </row>
    <row r="29" spans="1:7">
      <c r="A29">
        <v>28</v>
      </c>
      <c r="B29" t="str">
        <f t="shared" si="2"/>
        <v>a</v>
      </c>
      <c r="C29">
        <v>5.4</v>
      </c>
      <c r="D29">
        <v>5</v>
      </c>
      <c r="E29">
        <v>20</v>
      </c>
      <c r="F29">
        <f t="shared" si="0"/>
        <v>3.1734643797131734</v>
      </c>
      <c r="G29">
        <f t="shared" si="1"/>
        <v>-15.455289751119743</v>
      </c>
    </row>
    <row r="30" spans="1:7">
      <c r="A30">
        <v>29</v>
      </c>
      <c r="B30" t="str">
        <f t="shared" si="2"/>
        <v>a</v>
      </c>
      <c r="C30">
        <v>5.6</v>
      </c>
      <c r="D30">
        <v>5</v>
      </c>
      <c r="E30">
        <v>20</v>
      </c>
      <c r="F30">
        <f t="shared" si="0"/>
        <v>3.8778293925512481</v>
      </c>
      <c r="G30">
        <f t="shared" si="1"/>
        <v>-12.625332757446433</v>
      </c>
    </row>
    <row r="31" spans="1:7">
      <c r="A31">
        <v>30</v>
      </c>
      <c r="B31" t="str">
        <f t="shared" si="2"/>
        <v>a</v>
      </c>
      <c r="C31">
        <v>5.8</v>
      </c>
      <c r="D31">
        <v>5</v>
      </c>
      <c r="E31">
        <v>20</v>
      </c>
      <c r="F31">
        <f t="shared" si="0"/>
        <v>4.4275975847065947</v>
      </c>
      <c r="G31">
        <f t="shared" si="1"/>
        <v>-9.2920435882751473</v>
      </c>
    </row>
    <row r="32" spans="1:7">
      <c r="A32">
        <v>31</v>
      </c>
      <c r="B32" t="str">
        <f t="shared" si="2"/>
        <v>a</v>
      </c>
      <c r="C32">
        <v>6</v>
      </c>
      <c r="D32">
        <v>5</v>
      </c>
      <c r="E32">
        <v>20</v>
      </c>
      <c r="F32">
        <f t="shared" si="0"/>
        <v>4.8008514332518297</v>
      </c>
      <c r="G32">
        <f t="shared" si="1"/>
        <v>-5.5883099639785172</v>
      </c>
    </row>
    <row r="33" spans="1:7">
      <c r="A33">
        <v>32</v>
      </c>
      <c r="B33" t="str">
        <f t="shared" si="2"/>
        <v>a</v>
      </c>
      <c r="C33">
        <v>6.2</v>
      </c>
      <c r="D33">
        <v>5</v>
      </c>
      <c r="E33">
        <v>20</v>
      </c>
      <c r="F33">
        <f t="shared" si="0"/>
        <v>4.9827104851160877</v>
      </c>
      <c r="G33">
        <f t="shared" si="1"/>
        <v>-1.6617880563499279</v>
      </c>
    </row>
    <row r="34" spans="1:7">
      <c r="A34">
        <v>33</v>
      </c>
      <c r="B34" t="str">
        <f t="shared" si="2"/>
        <v>a</v>
      </c>
      <c r="C34">
        <v>6.4</v>
      </c>
      <c r="D34">
        <v>5</v>
      </c>
      <c r="E34">
        <v>20</v>
      </c>
      <c r="F34">
        <f t="shared" si="0"/>
        <v>4.9659245937909633</v>
      </c>
      <c r="G34">
        <f t="shared" si="1"/>
        <v>2.330984097009873</v>
      </c>
    </row>
    <row r="35" spans="1:7">
      <c r="A35">
        <v>34</v>
      </c>
      <c r="B35" t="str">
        <f t="shared" si="2"/>
        <v>a</v>
      </c>
      <c r="C35">
        <v>6.6</v>
      </c>
      <c r="D35">
        <v>5</v>
      </c>
      <c r="E35">
        <v>20</v>
      </c>
      <c r="F35">
        <f t="shared" si="0"/>
        <v>4.7511629597926479</v>
      </c>
      <c r="G35">
        <f t="shared" si="1"/>
        <v>6.2308272702675573</v>
      </c>
    </row>
    <row r="36" spans="1:7">
      <c r="A36">
        <v>35</v>
      </c>
      <c r="B36" t="str">
        <f t="shared" si="2"/>
        <v>a</v>
      </c>
      <c r="C36">
        <v>6.8</v>
      </c>
      <c r="D36">
        <v>5</v>
      </c>
      <c r="E36">
        <v>20</v>
      </c>
      <c r="F36">
        <f t="shared" si="0"/>
        <v>4.3469874517491265</v>
      </c>
      <c r="G36">
        <f t="shared" si="1"/>
        <v>9.8822670227721634</v>
      </c>
    </row>
  </sheetData>
  <autoFilter ref="A1:G273"/>
  <sortState ref="A2:H36">
    <sortCondition ref="A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D2"/>
  <sheetViews>
    <sheetView workbookViewId="0">
      <selection activeCell="B4" sqref="B4"/>
    </sheetView>
  </sheetViews>
  <sheetFormatPr defaultRowHeight="16.2"/>
  <sheetData>
    <row r="1" spans="1:4">
      <c r="A1" t="s">
        <v>11</v>
      </c>
      <c r="B1" t="s">
        <v>10</v>
      </c>
      <c r="C1" t="s">
        <v>26</v>
      </c>
      <c r="D1" t="s">
        <v>6</v>
      </c>
    </row>
    <row r="2" spans="1:4">
      <c r="A2">
        <v>1</v>
      </c>
      <c r="B2" t="s">
        <v>29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6"/>
  <dimension ref="A1:E7"/>
  <sheetViews>
    <sheetView workbookViewId="0">
      <selection activeCell="H28" sqref="H28"/>
    </sheetView>
  </sheetViews>
  <sheetFormatPr defaultRowHeight="16.2"/>
  <sheetData>
    <row r="1" spans="1:5">
      <c r="A1" t="s">
        <v>24</v>
      </c>
      <c r="B1" t="s">
        <v>10</v>
      </c>
      <c r="C1" t="s">
        <v>26</v>
      </c>
      <c r="D1" t="s">
        <v>6</v>
      </c>
      <c r="E1" t="s">
        <v>30</v>
      </c>
    </row>
    <row r="2" spans="1:5">
      <c r="A2">
        <v>1</v>
      </c>
      <c r="B2" t="s">
        <v>29</v>
      </c>
      <c r="E2">
        <v>0</v>
      </c>
    </row>
    <row r="3" spans="1:5">
      <c r="A3">
        <v>2</v>
      </c>
      <c r="B3" t="s">
        <v>29</v>
      </c>
      <c r="E3">
        <v>30</v>
      </c>
    </row>
    <row r="4" spans="1:5">
      <c r="A4">
        <v>3</v>
      </c>
      <c r="B4" t="s">
        <v>29</v>
      </c>
      <c r="E4">
        <v>60</v>
      </c>
    </row>
    <row r="5" spans="1:5">
      <c r="A5">
        <v>4</v>
      </c>
      <c r="B5" t="s">
        <v>29</v>
      </c>
      <c r="E5">
        <v>90</v>
      </c>
    </row>
    <row r="6" spans="1:5">
      <c r="A6">
        <v>5</v>
      </c>
      <c r="B6" t="s">
        <v>29</v>
      </c>
      <c r="E6">
        <v>120</v>
      </c>
    </row>
    <row r="7" spans="1:5">
      <c r="A7">
        <v>6</v>
      </c>
      <c r="B7" t="s">
        <v>29</v>
      </c>
      <c r="E7">
        <v>150</v>
      </c>
    </row>
  </sheetData>
  <sortState ref="A2:E7">
    <sortCondition ref="A2"/>
  </sortState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101"/>
  <sheetViews>
    <sheetView tabSelected="1" workbookViewId="0">
      <selection activeCell="C12" sqref="C12"/>
    </sheetView>
  </sheetViews>
  <sheetFormatPr defaultRowHeight="16.2"/>
  <cols>
    <col min="3" max="3" width="5.5546875" customWidth="1"/>
  </cols>
  <sheetData>
    <row r="1" spans="1:10">
      <c r="A1" t="s">
        <v>0</v>
      </c>
      <c r="B1" t="s">
        <v>82</v>
      </c>
      <c r="C1" t="s">
        <v>17</v>
      </c>
      <c r="D1" t="s">
        <v>15</v>
      </c>
      <c r="E1" t="s">
        <v>14</v>
      </c>
      <c r="F1" t="s">
        <v>13</v>
      </c>
      <c r="G1" t="s">
        <v>8</v>
      </c>
      <c r="H1" t="s">
        <v>9</v>
      </c>
      <c r="I1" t="s">
        <v>27</v>
      </c>
      <c r="J1" t="s">
        <v>28</v>
      </c>
    </row>
    <row r="2" spans="1:10">
      <c r="A2">
        <v>1</v>
      </c>
      <c r="B2" t="s">
        <v>60</v>
      </c>
      <c r="C2" t="s">
        <v>18</v>
      </c>
      <c r="D2">
        <v>1</v>
      </c>
      <c r="E2">
        <v>0</v>
      </c>
      <c r="F2">
        <v>10.5</v>
      </c>
      <c r="G2">
        <f t="shared" ref="G2:G33" si="0">COS(RADIANS(E2))*F2</f>
        <v>10.5</v>
      </c>
      <c r="H2">
        <f t="shared" ref="H2:H33" si="1">SIN(RADIANS(E2))*F2</f>
        <v>0</v>
      </c>
      <c r="I2">
        <v>120</v>
      </c>
      <c r="J2">
        <v>20</v>
      </c>
    </row>
    <row r="3" spans="1:10">
      <c r="A3">
        <v>2</v>
      </c>
      <c r="B3" t="s">
        <v>60</v>
      </c>
      <c r="C3" t="s">
        <v>18</v>
      </c>
      <c r="D3">
        <v>2</v>
      </c>
      <c r="E3">
        <v>15</v>
      </c>
      <c r="F3">
        <v>7</v>
      </c>
      <c r="G3">
        <f t="shared" si="0"/>
        <v>6.7614807840234779</v>
      </c>
      <c r="H3">
        <f t="shared" si="1"/>
        <v>1.8117333157176452</v>
      </c>
      <c r="I3">
        <v>120</v>
      </c>
      <c r="J3">
        <v>20</v>
      </c>
    </row>
    <row r="4" spans="1:10">
      <c r="A4">
        <v>3</v>
      </c>
      <c r="B4" t="s">
        <v>60</v>
      </c>
      <c r="C4" t="s">
        <v>18</v>
      </c>
      <c r="D4">
        <v>3</v>
      </c>
      <c r="E4">
        <v>30</v>
      </c>
      <c r="F4">
        <v>10.5</v>
      </c>
      <c r="G4">
        <f t="shared" si="0"/>
        <v>9.093266739736606</v>
      </c>
      <c r="H4">
        <f t="shared" si="1"/>
        <v>5.2499999999999991</v>
      </c>
      <c r="I4">
        <v>120</v>
      </c>
      <c r="J4">
        <v>20</v>
      </c>
    </row>
    <row r="5" spans="1:10">
      <c r="A5">
        <v>4</v>
      </c>
      <c r="B5" t="s">
        <v>60</v>
      </c>
      <c r="C5" t="s">
        <v>18</v>
      </c>
      <c r="D5">
        <v>4</v>
      </c>
      <c r="E5">
        <v>45</v>
      </c>
      <c r="F5">
        <v>7</v>
      </c>
      <c r="G5">
        <f t="shared" si="0"/>
        <v>4.9497474683058327</v>
      </c>
      <c r="H5">
        <f t="shared" si="1"/>
        <v>4.9497474683058318</v>
      </c>
      <c r="I5">
        <v>120</v>
      </c>
      <c r="J5">
        <v>20</v>
      </c>
    </row>
    <row r="6" spans="1:10">
      <c r="A6">
        <v>5</v>
      </c>
      <c r="B6" t="s">
        <v>60</v>
      </c>
      <c r="C6" t="s">
        <v>18</v>
      </c>
      <c r="D6">
        <v>5</v>
      </c>
      <c r="E6">
        <v>60</v>
      </c>
      <c r="F6">
        <v>10.5</v>
      </c>
      <c r="G6">
        <f t="shared" si="0"/>
        <v>5.2500000000000009</v>
      </c>
      <c r="H6">
        <f t="shared" si="1"/>
        <v>9.093266739736606</v>
      </c>
      <c r="I6">
        <v>120</v>
      </c>
      <c r="J6">
        <v>20</v>
      </c>
    </row>
    <row r="7" spans="1:10">
      <c r="A7">
        <v>6</v>
      </c>
      <c r="B7" t="s">
        <v>60</v>
      </c>
      <c r="C7" t="s">
        <v>18</v>
      </c>
      <c r="D7">
        <v>6</v>
      </c>
      <c r="E7">
        <v>75</v>
      </c>
      <c r="F7">
        <v>7</v>
      </c>
      <c r="G7">
        <f t="shared" si="0"/>
        <v>1.8117333157176452</v>
      </c>
      <c r="H7">
        <f t="shared" si="1"/>
        <v>6.7614807840234779</v>
      </c>
      <c r="I7">
        <v>120</v>
      </c>
      <c r="J7">
        <v>20</v>
      </c>
    </row>
    <row r="8" spans="1:10">
      <c r="A8">
        <v>7</v>
      </c>
      <c r="B8" t="s">
        <v>60</v>
      </c>
      <c r="C8" t="s">
        <v>18</v>
      </c>
      <c r="D8">
        <v>7</v>
      </c>
      <c r="E8">
        <v>90</v>
      </c>
      <c r="F8">
        <v>10.5</v>
      </c>
      <c r="G8">
        <f t="shared" si="0"/>
        <v>6.4320293882702551E-16</v>
      </c>
      <c r="H8">
        <f t="shared" si="1"/>
        <v>10.5</v>
      </c>
      <c r="I8">
        <v>120</v>
      </c>
      <c r="J8">
        <v>20</v>
      </c>
    </row>
    <row r="9" spans="1:10">
      <c r="A9">
        <v>8</v>
      </c>
      <c r="B9" t="s">
        <v>60</v>
      </c>
      <c r="C9" t="s">
        <v>18</v>
      </c>
      <c r="D9">
        <v>8</v>
      </c>
      <c r="E9">
        <v>105</v>
      </c>
      <c r="F9">
        <v>7</v>
      </c>
      <c r="G9">
        <f t="shared" si="0"/>
        <v>-1.8117333157176461</v>
      </c>
      <c r="H9">
        <f t="shared" si="1"/>
        <v>6.7614807840234779</v>
      </c>
      <c r="I9">
        <v>120</v>
      </c>
      <c r="J9">
        <v>20</v>
      </c>
    </row>
    <row r="10" spans="1:10">
      <c r="A10">
        <v>9</v>
      </c>
      <c r="B10" t="s">
        <v>60</v>
      </c>
      <c r="C10" t="s">
        <v>18</v>
      </c>
      <c r="D10">
        <v>9</v>
      </c>
      <c r="E10">
        <v>120</v>
      </c>
      <c r="F10">
        <v>10.5</v>
      </c>
      <c r="G10">
        <f t="shared" si="0"/>
        <v>-5.2499999999999973</v>
      </c>
      <c r="H10">
        <f t="shared" si="1"/>
        <v>9.093266739736606</v>
      </c>
      <c r="I10">
        <v>120</v>
      </c>
      <c r="J10">
        <v>20</v>
      </c>
    </row>
    <row r="11" spans="1:10">
      <c r="A11">
        <v>10</v>
      </c>
      <c r="B11" t="s">
        <v>60</v>
      </c>
      <c r="C11" t="s">
        <v>18</v>
      </c>
      <c r="D11">
        <v>10</v>
      </c>
      <c r="E11">
        <v>135</v>
      </c>
      <c r="F11">
        <v>7</v>
      </c>
      <c r="G11">
        <f t="shared" si="0"/>
        <v>-4.9497474683058318</v>
      </c>
      <c r="H11">
        <f t="shared" si="1"/>
        <v>4.9497474683058327</v>
      </c>
      <c r="I11">
        <v>120</v>
      </c>
      <c r="J11">
        <v>20</v>
      </c>
    </row>
    <row r="12" spans="1:10">
      <c r="A12">
        <v>11</v>
      </c>
      <c r="B12" t="s">
        <v>60</v>
      </c>
      <c r="C12" t="s">
        <v>18</v>
      </c>
      <c r="D12">
        <v>11</v>
      </c>
      <c r="E12">
        <v>150</v>
      </c>
      <c r="F12">
        <v>10.5</v>
      </c>
      <c r="G12">
        <f t="shared" si="0"/>
        <v>-9.093266739736606</v>
      </c>
      <c r="H12">
        <f t="shared" si="1"/>
        <v>5.2499999999999991</v>
      </c>
      <c r="I12">
        <v>120</v>
      </c>
      <c r="J12">
        <v>20</v>
      </c>
    </row>
    <row r="13" spans="1:10">
      <c r="A13">
        <v>12</v>
      </c>
      <c r="B13" t="s">
        <v>60</v>
      </c>
      <c r="C13" t="s">
        <v>18</v>
      </c>
      <c r="D13">
        <v>12</v>
      </c>
      <c r="E13">
        <v>165</v>
      </c>
      <c r="F13">
        <v>7</v>
      </c>
      <c r="G13">
        <f t="shared" si="0"/>
        <v>-6.7614807840234779</v>
      </c>
      <c r="H13">
        <f t="shared" si="1"/>
        <v>1.8117333157176472</v>
      </c>
      <c r="I13">
        <v>120</v>
      </c>
      <c r="J13">
        <v>20</v>
      </c>
    </row>
    <row r="14" spans="1:10">
      <c r="A14">
        <v>13</v>
      </c>
      <c r="B14" t="s">
        <v>60</v>
      </c>
      <c r="C14" t="s">
        <v>18</v>
      </c>
      <c r="D14">
        <v>13</v>
      </c>
      <c r="E14">
        <v>180</v>
      </c>
      <c r="F14">
        <v>10.5</v>
      </c>
      <c r="G14">
        <f t="shared" si="0"/>
        <v>-10.5</v>
      </c>
      <c r="H14">
        <f t="shared" si="1"/>
        <v>1.286405877654051E-15</v>
      </c>
      <c r="I14">
        <v>120</v>
      </c>
      <c r="J14">
        <v>20</v>
      </c>
    </row>
    <row r="15" spans="1:10">
      <c r="A15">
        <v>14</v>
      </c>
      <c r="B15" t="s">
        <v>60</v>
      </c>
      <c r="C15" t="s">
        <v>18</v>
      </c>
      <c r="D15">
        <v>14</v>
      </c>
      <c r="E15">
        <v>195</v>
      </c>
      <c r="F15">
        <v>7</v>
      </c>
      <c r="G15">
        <f t="shared" si="0"/>
        <v>-6.7614807840234779</v>
      </c>
      <c r="H15">
        <f t="shared" si="1"/>
        <v>-1.8117333157176456</v>
      </c>
      <c r="I15">
        <v>120</v>
      </c>
      <c r="J15">
        <v>20</v>
      </c>
    </row>
    <row r="16" spans="1:10">
      <c r="A16">
        <v>15</v>
      </c>
      <c r="B16" t="s">
        <v>60</v>
      </c>
      <c r="C16" t="s">
        <v>18</v>
      </c>
      <c r="D16">
        <v>15</v>
      </c>
      <c r="E16">
        <v>210</v>
      </c>
      <c r="F16">
        <v>10.5</v>
      </c>
      <c r="G16">
        <f t="shared" si="0"/>
        <v>-9.093266739736606</v>
      </c>
      <c r="H16">
        <f t="shared" si="1"/>
        <v>-5.2500000000000009</v>
      </c>
      <c r="I16">
        <v>120</v>
      </c>
      <c r="J16">
        <v>20</v>
      </c>
    </row>
    <row r="17" spans="1:10">
      <c r="A17">
        <v>16</v>
      </c>
      <c r="B17" t="s">
        <v>60</v>
      </c>
      <c r="C17" t="s">
        <v>18</v>
      </c>
      <c r="D17">
        <v>16</v>
      </c>
      <c r="E17">
        <v>225</v>
      </c>
      <c r="F17">
        <v>7</v>
      </c>
      <c r="G17">
        <f t="shared" si="0"/>
        <v>-4.9497474683058336</v>
      </c>
      <c r="H17">
        <f t="shared" si="1"/>
        <v>-4.9497474683058318</v>
      </c>
      <c r="I17">
        <v>120</v>
      </c>
      <c r="J17">
        <v>20</v>
      </c>
    </row>
    <row r="18" spans="1:10">
      <c r="A18">
        <v>17</v>
      </c>
      <c r="B18" t="s">
        <v>60</v>
      </c>
      <c r="C18" t="s">
        <v>18</v>
      </c>
      <c r="D18">
        <v>17</v>
      </c>
      <c r="E18">
        <v>240</v>
      </c>
      <c r="F18">
        <v>10.5</v>
      </c>
      <c r="G18">
        <f t="shared" si="0"/>
        <v>-5.2500000000000044</v>
      </c>
      <c r="H18">
        <f t="shared" si="1"/>
        <v>-9.0932667397366025</v>
      </c>
      <c r="I18">
        <v>120</v>
      </c>
      <c r="J18">
        <v>20</v>
      </c>
    </row>
    <row r="19" spans="1:10">
      <c r="A19">
        <v>18</v>
      </c>
      <c r="B19" t="s">
        <v>60</v>
      </c>
      <c r="C19" t="s">
        <v>18</v>
      </c>
      <c r="D19">
        <v>18</v>
      </c>
      <c r="E19">
        <v>255</v>
      </c>
      <c r="F19">
        <v>7</v>
      </c>
      <c r="G19">
        <f t="shared" si="0"/>
        <v>-1.8117333157176443</v>
      </c>
      <c r="H19">
        <f t="shared" si="1"/>
        <v>-6.7614807840234779</v>
      </c>
      <c r="I19">
        <v>120</v>
      </c>
      <c r="J19">
        <v>20</v>
      </c>
    </row>
    <row r="20" spans="1:10">
      <c r="A20">
        <v>19</v>
      </c>
      <c r="B20" t="s">
        <v>60</v>
      </c>
      <c r="C20" t="s">
        <v>18</v>
      </c>
      <c r="D20">
        <v>19</v>
      </c>
      <c r="E20">
        <v>270</v>
      </c>
      <c r="F20">
        <v>10.5</v>
      </c>
      <c r="G20">
        <f t="shared" si="0"/>
        <v>-1.9296088164810765E-15</v>
      </c>
      <c r="H20">
        <f t="shared" si="1"/>
        <v>-10.5</v>
      </c>
      <c r="I20">
        <v>120</v>
      </c>
      <c r="J20">
        <v>20</v>
      </c>
    </row>
    <row r="21" spans="1:10">
      <c r="A21">
        <v>20</v>
      </c>
      <c r="B21" t="s">
        <v>60</v>
      </c>
      <c r="C21" t="s">
        <v>18</v>
      </c>
      <c r="D21">
        <v>20</v>
      </c>
      <c r="E21">
        <v>285</v>
      </c>
      <c r="F21">
        <v>7</v>
      </c>
      <c r="G21">
        <f t="shared" si="0"/>
        <v>1.8117333157176421</v>
      </c>
      <c r="H21">
        <f t="shared" si="1"/>
        <v>-6.7614807840234787</v>
      </c>
      <c r="I21">
        <v>120</v>
      </c>
      <c r="J21">
        <v>20</v>
      </c>
    </row>
    <row r="22" spans="1:10">
      <c r="A22">
        <v>21</v>
      </c>
      <c r="B22" t="s">
        <v>60</v>
      </c>
      <c r="C22" t="s">
        <v>18</v>
      </c>
      <c r="D22">
        <v>21</v>
      </c>
      <c r="E22">
        <v>300</v>
      </c>
      <c r="F22">
        <v>10.5</v>
      </c>
      <c r="G22">
        <f t="shared" si="0"/>
        <v>5.2500000000000009</v>
      </c>
      <c r="H22">
        <f t="shared" si="1"/>
        <v>-9.093266739736606</v>
      </c>
      <c r="I22">
        <v>120</v>
      </c>
      <c r="J22">
        <v>20</v>
      </c>
    </row>
    <row r="23" spans="1:10">
      <c r="A23">
        <v>22</v>
      </c>
      <c r="B23" t="s">
        <v>60</v>
      </c>
      <c r="C23" t="s">
        <v>18</v>
      </c>
      <c r="D23">
        <v>22</v>
      </c>
      <c r="E23">
        <v>315</v>
      </c>
      <c r="F23">
        <v>7</v>
      </c>
      <c r="G23">
        <f t="shared" si="0"/>
        <v>4.9497474683058318</v>
      </c>
      <c r="H23">
        <f t="shared" si="1"/>
        <v>-4.9497474683058336</v>
      </c>
      <c r="I23">
        <v>120</v>
      </c>
      <c r="J23">
        <v>20</v>
      </c>
    </row>
    <row r="24" spans="1:10">
      <c r="A24">
        <v>23</v>
      </c>
      <c r="B24" t="s">
        <v>60</v>
      </c>
      <c r="C24" t="s">
        <v>18</v>
      </c>
      <c r="D24">
        <v>23</v>
      </c>
      <c r="E24">
        <v>330</v>
      </c>
      <c r="F24">
        <v>10.5</v>
      </c>
      <c r="G24">
        <f t="shared" si="0"/>
        <v>9.0932667397366025</v>
      </c>
      <c r="H24">
        <f t="shared" si="1"/>
        <v>-5.2500000000000044</v>
      </c>
      <c r="I24">
        <v>120</v>
      </c>
      <c r="J24">
        <v>20</v>
      </c>
    </row>
    <row r="25" spans="1:10">
      <c r="A25">
        <v>24</v>
      </c>
      <c r="B25" t="s">
        <v>60</v>
      </c>
      <c r="C25" t="s">
        <v>18</v>
      </c>
      <c r="D25">
        <v>24</v>
      </c>
      <c r="E25">
        <v>345</v>
      </c>
      <c r="F25">
        <v>7</v>
      </c>
      <c r="G25">
        <f t="shared" si="0"/>
        <v>6.7614807840234779</v>
      </c>
      <c r="H25">
        <f t="shared" si="1"/>
        <v>-1.8117333157176447</v>
      </c>
      <c r="I25">
        <v>120</v>
      </c>
      <c r="J25">
        <v>20</v>
      </c>
    </row>
    <row r="26" spans="1:10">
      <c r="A26">
        <v>25</v>
      </c>
      <c r="B26" t="s">
        <v>60</v>
      </c>
      <c r="C26" t="s">
        <v>18</v>
      </c>
      <c r="D26">
        <v>25</v>
      </c>
      <c r="E26">
        <v>360</v>
      </c>
      <c r="F26">
        <v>10.5</v>
      </c>
      <c r="G26">
        <f t="shared" si="0"/>
        <v>10.5</v>
      </c>
      <c r="H26">
        <f t="shared" si="1"/>
        <v>-2.572811755308102E-15</v>
      </c>
      <c r="I26">
        <v>120</v>
      </c>
      <c r="J26">
        <v>20</v>
      </c>
    </row>
    <row r="27" spans="1:10">
      <c r="A27">
        <v>26</v>
      </c>
      <c r="B27" t="s">
        <v>62</v>
      </c>
      <c r="C27" t="s">
        <v>19</v>
      </c>
      <c r="D27">
        <v>27</v>
      </c>
      <c r="E27">
        <v>0</v>
      </c>
      <c r="F27">
        <v>6</v>
      </c>
      <c r="G27">
        <f t="shared" si="0"/>
        <v>6</v>
      </c>
      <c r="H27">
        <f t="shared" si="1"/>
        <v>0</v>
      </c>
      <c r="I27">
        <v>120</v>
      </c>
      <c r="J27">
        <v>20</v>
      </c>
    </row>
    <row r="28" spans="1:10">
      <c r="A28">
        <v>27</v>
      </c>
      <c r="B28" t="s">
        <v>62</v>
      </c>
      <c r="C28" t="s">
        <v>19</v>
      </c>
      <c r="D28">
        <v>28</v>
      </c>
      <c r="E28">
        <v>15</v>
      </c>
      <c r="F28">
        <v>6</v>
      </c>
      <c r="G28">
        <f t="shared" si="0"/>
        <v>5.7955549577344101</v>
      </c>
      <c r="H28">
        <f t="shared" si="1"/>
        <v>1.5529142706151244</v>
      </c>
      <c r="I28">
        <v>120</v>
      </c>
      <c r="J28">
        <v>20</v>
      </c>
    </row>
    <row r="29" spans="1:10">
      <c r="A29">
        <v>28</v>
      </c>
      <c r="B29" t="s">
        <v>62</v>
      </c>
      <c r="C29" t="s">
        <v>19</v>
      </c>
      <c r="D29">
        <v>29</v>
      </c>
      <c r="E29">
        <v>30</v>
      </c>
      <c r="F29">
        <v>6</v>
      </c>
      <c r="G29">
        <f t="shared" si="0"/>
        <v>5.196152422706632</v>
      </c>
      <c r="H29">
        <f t="shared" si="1"/>
        <v>2.9999999999999996</v>
      </c>
      <c r="I29">
        <v>120</v>
      </c>
      <c r="J29">
        <v>20</v>
      </c>
    </row>
    <row r="30" spans="1:10">
      <c r="A30">
        <v>29</v>
      </c>
      <c r="B30" t="s">
        <v>62</v>
      </c>
      <c r="C30" t="s">
        <v>19</v>
      </c>
      <c r="D30">
        <v>30</v>
      </c>
      <c r="E30">
        <v>45</v>
      </c>
      <c r="F30">
        <v>6</v>
      </c>
      <c r="G30">
        <f t="shared" si="0"/>
        <v>4.2426406871192857</v>
      </c>
      <c r="H30">
        <f t="shared" si="1"/>
        <v>4.2426406871192848</v>
      </c>
      <c r="I30">
        <v>120</v>
      </c>
      <c r="J30">
        <v>20</v>
      </c>
    </row>
    <row r="31" spans="1:10">
      <c r="A31">
        <v>30</v>
      </c>
      <c r="B31" t="s">
        <v>62</v>
      </c>
      <c r="C31" t="s">
        <v>19</v>
      </c>
      <c r="D31">
        <v>31</v>
      </c>
      <c r="E31">
        <v>60</v>
      </c>
      <c r="F31">
        <v>6</v>
      </c>
      <c r="G31">
        <f t="shared" si="0"/>
        <v>3.0000000000000009</v>
      </c>
      <c r="H31">
        <f t="shared" si="1"/>
        <v>5.196152422706632</v>
      </c>
      <c r="I31">
        <v>120</v>
      </c>
      <c r="J31">
        <v>20</v>
      </c>
    </row>
    <row r="32" spans="1:10">
      <c r="A32">
        <v>31</v>
      </c>
      <c r="B32" t="s">
        <v>62</v>
      </c>
      <c r="C32" t="s">
        <v>19</v>
      </c>
      <c r="D32">
        <v>32</v>
      </c>
      <c r="E32">
        <v>75</v>
      </c>
      <c r="F32">
        <v>6</v>
      </c>
      <c r="G32">
        <f t="shared" si="0"/>
        <v>1.5529142706151244</v>
      </c>
      <c r="H32">
        <f t="shared" si="1"/>
        <v>5.7955549577344101</v>
      </c>
      <c r="I32">
        <v>120</v>
      </c>
      <c r="J32">
        <v>20</v>
      </c>
    </row>
    <row r="33" spans="1:10">
      <c r="A33">
        <v>32</v>
      </c>
      <c r="B33" t="s">
        <v>62</v>
      </c>
      <c r="C33" t="s">
        <v>19</v>
      </c>
      <c r="D33">
        <v>33</v>
      </c>
      <c r="E33">
        <v>90</v>
      </c>
      <c r="F33">
        <v>6</v>
      </c>
      <c r="G33">
        <f t="shared" si="0"/>
        <v>3.67544536472586E-16</v>
      </c>
      <c r="H33">
        <f t="shared" si="1"/>
        <v>6</v>
      </c>
      <c r="I33">
        <v>120</v>
      </c>
      <c r="J33">
        <v>20</v>
      </c>
    </row>
    <row r="34" spans="1:10">
      <c r="A34">
        <v>33</v>
      </c>
      <c r="B34" t="s">
        <v>62</v>
      </c>
      <c r="C34" t="s">
        <v>19</v>
      </c>
      <c r="D34">
        <v>34</v>
      </c>
      <c r="E34">
        <v>105</v>
      </c>
      <c r="F34">
        <v>6</v>
      </c>
      <c r="G34">
        <f t="shared" ref="G34:G65" si="2">COS(RADIANS(E34))*F34</f>
        <v>-1.5529142706151251</v>
      </c>
      <c r="H34">
        <f t="shared" ref="H34:H65" si="3">SIN(RADIANS(E34))*F34</f>
        <v>5.7955549577344101</v>
      </c>
      <c r="I34">
        <v>120</v>
      </c>
      <c r="J34">
        <v>20</v>
      </c>
    </row>
    <row r="35" spans="1:10">
      <c r="A35">
        <v>34</v>
      </c>
      <c r="B35" t="s">
        <v>62</v>
      </c>
      <c r="C35" t="s">
        <v>19</v>
      </c>
      <c r="D35">
        <v>35</v>
      </c>
      <c r="E35">
        <v>120</v>
      </c>
      <c r="F35">
        <v>6</v>
      </c>
      <c r="G35">
        <f t="shared" si="2"/>
        <v>-2.9999999999999987</v>
      </c>
      <c r="H35">
        <f t="shared" si="3"/>
        <v>5.196152422706632</v>
      </c>
      <c r="I35">
        <v>120</v>
      </c>
      <c r="J35">
        <v>20</v>
      </c>
    </row>
    <row r="36" spans="1:10">
      <c r="A36">
        <v>35</v>
      </c>
      <c r="B36" t="s">
        <v>62</v>
      </c>
      <c r="C36" t="s">
        <v>19</v>
      </c>
      <c r="D36">
        <v>36</v>
      </c>
      <c r="E36">
        <v>135</v>
      </c>
      <c r="F36">
        <v>6</v>
      </c>
      <c r="G36">
        <f t="shared" si="2"/>
        <v>-4.2426406871192848</v>
      </c>
      <c r="H36">
        <f t="shared" si="3"/>
        <v>4.2426406871192857</v>
      </c>
      <c r="I36">
        <v>120</v>
      </c>
      <c r="J36">
        <v>20</v>
      </c>
    </row>
    <row r="37" spans="1:10">
      <c r="A37">
        <v>36</v>
      </c>
      <c r="B37" t="s">
        <v>62</v>
      </c>
      <c r="C37" t="s">
        <v>19</v>
      </c>
      <c r="D37">
        <v>37</v>
      </c>
      <c r="E37">
        <v>150</v>
      </c>
      <c r="F37">
        <v>6</v>
      </c>
      <c r="G37">
        <f t="shared" si="2"/>
        <v>-5.196152422706632</v>
      </c>
      <c r="H37">
        <f t="shared" si="3"/>
        <v>2.9999999999999996</v>
      </c>
      <c r="I37">
        <v>120</v>
      </c>
      <c r="J37">
        <v>20</v>
      </c>
    </row>
    <row r="38" spans="1:10">
      <c r="A38">
        <v>37</v>
      </c>
      <c r="B38" t="s">
        <v>62</v>
      </c>
      <c r="C38" t="s">
        <v>19</v>
      </c>
      <c r="D38">
        <v>38</v>
      </c>
      <c r="E38">
        <v>165</v>
      </c>
      <c r="F38">
        <v>6</v>
      </c>
      <c r="G38">
        <f t="shared" si="2"/>
        <v>-5.7955549577344092</v>
      </c>
      <c r="H38">
        <f t="shared" si="3"/>
        <v>1.5529142706151262</v>
      </c>
      <c r="I38">
        <v>120</v>
      </c>
      <c r="J38">
        <v>20</v>
      </c>
    </row>
    <row r="39" spans="1:10">
      <c r="A39">
        <v>38</v>
      </c>
      <c r="B39" t="s">
        <v>62</v>
      </c>
      <c r="C39" t="s">
        <v>19</v>
      </c>
      <c r="D39">
        <v>39</v>
      </c>
      <c r="E39">
        <v>180</v>
      </c>
      <c r="F39">
        <v>6</v>
      </c>
      <c r="G39">
        <f t="shared" si="2"/>
        <v>-6</v>
      </c>
      <c r="H39">
        <f t="shared" si="3"/>
        <v>7.3508907294517201E-16</v>
      </c>
      <c r="I39">
        <v>120</v>
      </c>
      <c r="J39">
        <v>20</v>
      </c>
    </row>
    <row r="40" spans="1:10">
      <c r="A40">
        <v>39</v>
      </c>
      <c r="B40" t="s">
        <v>62</v>
      </c>
      <c r="C40" t="s">
        <v>19</v>
      </c>
      <c r="D40">
        <v>40</v>
      </c>
      <c r="E40">
        <v>195</v>
      </c>
      <c r="F40">
        <v>6</v>
      </c>
      <c r="G40">
        <f t="shared" si="2"/>
        <v>-5.7955549577344101</v>
      </c>
      <c r="H40">
        <f t="shared" si="3"/>
        <v>-1.5529142706151249</v>
      </c>
      <c r="I40">
        <v>120</v>
      </c>
      <c r="J40">
        <v>20</v>
      </c>
    </row>
    <row r="41" spans="1:10">
      <c r="A41">
        <v>40</v>
      </c>
      <c r="B41" t="s">
        <v>62</v>
      </c>
      <c r="C41" t="s">
        <v>19</v>
      </c>
      <c r="D41">
        <v>41</v>
      </c>
      <c r="E41">
        <v>210</v>
      </c>
      <c r="F41">
        <v>6</v>
      </c>
      <c r="G41">
        <f t="shared" si="2"/>
        <v>-5.196152422706632</v>
      </c>
      <c r="H41">
        <f t="shared" si="3"/>
        <v>-3.0000000000000009</v>
      </c>
      <c r="I41">
        <v>120</v>
      </c>
      <c r="J41">
        <v>20</v>
      </c>
    </row>
    <row r="42" spans="1:10">
      <c r="A42">
        <v>41</v>
      </c>
      <c r="B42" t="s">
        <v>62</v>
      </c>
      <c r="C42" t="s">
        <v>19</v>
      </c>
      <c r="D42">
        <v>42</v>
      </c>
      <c r="E42">
        <v>225</v>
      </c>
      <c r="F42">
        <v>6</v>
      </c>
      <c r="G42">
        <f t="shared" si="2"/>
        <v>-4.2426406871192857</v>
      </c>
      <c r="H42">
        <f t="shared" si="3"/>
        <v>-4.2426406871192848</v>
      </c>
      <c r="I42">
        <v>120</v>
      </c>
      <c r="J42">
        <v>20</v>
      </c>
    </row>
    <row r="43" spans="1:10">
      <c r="A43">
        <v>42</v>
      </c>
      <c r="B43" t="s">
        <v>62</v>
      </c>
      <c r="C43" t="s">
        <v>19</v>
      </c>
      <c r="D43">
        <v>43</v>
      </c>
      <c r="E43">
        <v>240</v>
      </c>
      <c r="F43">
        <v>6</v>
      </c>
      <c r="G43">
        <f t="shared" si="2"/>
        <v>-3.0000000000000027</v>
      </c>
      <c r="H43">
        <f t="shared" si="3"/>
        <v>-5.1961524227066302</v>
      </c>
      <c r="I43">
        <v>120</v>
      </c>
      <c r="J43">
        <v>20</v>
      </c>
    </row>
    <row r="44" spans="1:10">
      <c r="A44">
        <v>43</v>
      </c>
      <c r="B44" t="s">
        <v>62</v>
      </c>
      <c r="C44" t="s">
        <v>19</v>
      </c>
      <c r="D44">
        <v>44</v>
      </c>
      <c r="E44">
        <v>255</v>
      </c>
      <c r="F44">
        <v>6</v>
      </c>
      <c r="G44">
        <f t="shared" si="2"/>
        <v>-1.5529142706151238</v>
      </c>
      <c r="H44">
        <f t="shared" si="3"/>
        <v>-5.7955549577344101</v>
      </c>
      <c r="I44">
        <v>120</v>
      </c>
      <c r="J44">
        <v>20</v>
      </c>
    </row>
    <row r="45" spans="1:10">
      <c r="A45">
        <v>44</v>
      </c>
      <c r="B45" t="s">
        <v>62</v>
      </c>
      <c r="C45" t="s">
        <v>19</v>
      </c>
      <c r="D45">
        <v>45</v>
      </c>
      <c r="E45">
        <v>270</v>
      </c>
      <c r="F45">
        <v>6</v>
      </c>
      <c r="G45">
        <f t="shared" si="2"/>
        <v>-1.102633609417758E-15</v>
      </c>
      <c r="H45">
        <f t="shared" si="3"/>
        <v>-6</v>
      </c>
      <c r="I45">
        <v>120</v>
      </c>
      <c r="J45">
        <v>20</v>
      </c>
    </row>
    <row r="46" spans="1:10">
      <c r="A46">
        <v>45</v>
      </c>
      <c r="B46" t="s">
        <v>62</v>
      </c>
      <c r="C46" t="s">
        <v>19</v>
      </c>
      <c r="D46">
        <v>46</v>
      </c>
      <c r="E46">
        <v>285</v>
      </c>
      <c r="F46">
        <v>6</v>
      </c>
      <c r="G46">
        <f t="shared" si="2"/>
        <v>1.5529142706151218</v>
      </c>
      <c r="H46">
        <f t="shared" si="3"/>
        <v>-5.7955549577344101</v>
      </c>
      <c r="I46">
        <v>120</v>
      </c>
      <c r="J46">
        <v>20</v>
      </c>
    </row>
    <row r="47" spans="1:10">
      <c r="A47">
        <v>46</v>
      </c>
      <c r="B47" t="s">
        <v>62</v>
      </c>
      <c r="C47" t="s">
        <v>19</v>
      </c>
      <c r="D47">
        <v>47</v>
      </c>
      <c r="E47">
        <v>300</v>
      </c>
      <c r="F47">
        <v>6</v>
      </c>
      <c r="G47">
        <f t="shared" si="2"/>
        <v>3.0000000000000009</v>
      </c>
      <c r="H47">
        <f t="shared" si="3"/>
        <v>-5.196152422706632</v>
      </c>
      <c r="I47">
        <v>120</v>
      </c>
      <c r="J47">
        <v>20</v>
      </c>
    </row>
    <row r="48" spans="1:10">
      <c r="A48">
        <v>47</v>
      </c>
      <c r="B48" t="s">
        <v>62</v>
      </c>
      <c r="C48" t="s">
        <v>19</v>
      </c>
      <c r="D48">
        <v>48</v>
      </c>
      <c r="E48">
        <v>315</v>
      </c>
      <c r="F48">
        <v>6</v>
      </c>
      <c r="G48">
        <f t="shared" si="2"/>
        <v>4.2426406871192839</v>
      </c>
      <c r="H48">
        <f t="shared" si="3"/>
        <v>-4.2426406871192857</v>
      </c>
      <c r="I48">
        <v>120</v>
      </c>
      <c r="J48">
        <v>20</v>
      </c>
    </row>
    <row r="49" spans="1:10">
      <c r="A49">
        <v>48</v>
      </c>
      <c r="B49" t="s">
        <v>62</v>
      </c>
      <c r="C49" t="s">
        <v>19</v>
      </c>
      <c r="D49">
        <v>49</v>
      </c>
      <c r="E49">
        <v>330</v>
      </c>
      <c r="F49">
        <v>6</v>
      </c>
      <c r="G49">
        <f t="shared" si="2"/>
        <v>5.1961524227066302</v>
      </c>
      <c r="H49">
        <f t="shared" si="3"/>
        <v>-3.0000000000000027</v>
      </c>
      <c r="I49">
        <v>120</v>
      </c>
      <c r="J49">
        <v>20</v>
      </c>
    </row>
    <row r="50" spans="1:10">
      <c r="A50">
        <v>49</v>
      </c>
      <c r="B50" t="s">
        <v>62</v>
      </c>
      <c r="C50" t="s">
        <v>19</v>
      </c>
      <c r="D50">
        <v>50</v>
      </c>
      <c r="E50">
        <v>345</v>
      </c>
      <c r="F50">
        <v>6</v>
      </c>
      <c r="G50">
        <f t="shared" si="2"/>
        <v>5.7955549577344101</v>
      </c>
      <c r="H50">
        <f t="shared" si="3"/>
        <v>-1.552914270615124</v>
      </c>
      <c r="I50">
        <v>120</v>
      </c>
      <c r="J50">
        <v>20</v>
      </c>
    </row>
    <row r="51" spans="1:10">
      <c r="A51">
        <v>50</v>
      </c>
      <c r="B51" t="s">
        <v>62</v>
      </c>
      <c r="C51" t="s">
        <v>19</v>
      </c>
      <c r="D51">
        <v>51</v>
      </c>
      <c r="E51">
        <v>360</v>
      </c>
      <c r="F51">
        <v>6</v>
      </c>
      <c r="G51">
        <f t="shared" si="2"/>
        <v>6</v>
      </c>
      <c r="H51">
        <f t="shared" si="3"/>
        <v>-1.470178145890344E-15</v>
      </c>
      <c r="I51">
        <v>120</v>
      </c>
      <c r="J51">
        <v>20</v>
      </c>
    </row>
    <row r="52" spans="1:10">
      <c r="A52">
        <v>51</v>
      </c>
      <c r="B52" t="s">
        <v>56</v>
      </c>
      <c r="C52" t="s">
        <v>20</v>
      </c>
      <c r="D52">
        <v>52</v>
      </c>
      <c r="E52">
        <v>0</v>
      </c>
      <c r="F52">
        <v>6.5</v>
      </c>
      <c r="G52">
        <f t="shared" si="2"/>
        <v>6.5</v>
      </c>
      <c r="H52">
        <f t="shared" si="3"/>
        <v>0</v>
      </c>
      <c r="I52">
        <v>120</v>
      </c>
      <c r="J52">
        <v>20</v>
      </c>
    </row>
    <row r="53" spans="1:10">
      <c r="A53">
        <v>52</v>
      </c>
      <c r="B53" t="s">
        <v>56</v>
      </c>
      <c r="C53" t="s">
        <v>20</v>
      </c>
      <c r="D53">
        <v>53</v>
      </c>
      <c r="E53">
        <v>15</v>
      </c>
      <c r="F53">
        <v>6.5</v>
      </c>
      <c r="G53">
        <f t="shared" si="2"/>
        <v>6.278517870878944</v>
      </c>
      <c r="H53">
        <f t="shared" si="3"/>
        <v>1.6823237931663848</v>
      </c>
      <c r="I53">
        <v>120</v>
      </c>
      <c r="J53">
        <v>20</v>
      </c>
    </row>
    <row r="54" spans="1:10">
      <c r="A54">
        <v>53</v>
      </c>
      <c r="B54" t="s">
        <v>56</v>
      </c>
      <c r="C54" t="s">
        <v>20</v>
      </c>
      <c r="D54">
        <v>54</v>
      </c>
      <c r="E54">
        <v>30</v>
      </c>
      <c r="F54">
        <v>6.5</v>
      </c>
      <c r="G54">
        <f t="shared" si="2"/>
        <v>5.6291651245988517</v>
      </c>
      <c r="H54">
        <f t="shared" si="3"/>
        <v>3.2499999999999996</v>
      </c>
      <c r="I54">
        <v>120</v>
      </c>
      <c r="J54">
        <v>20</v>
      </c>
    </row>
    <row r="55" spans="1:10">
      <c r="A55">
        <v>54</v>
      </c>
      <c r="B55" t="s">
        <v>56</v>
      </c>
      <c r="C55" t="s">
        <v>20</v>
      </c>
      <c r="D55">
        <v>55</v>
      </c>
      <c r="E55">
        <v>45</v>
      </c>
      <c r="F55">
        <v>6.5</v>
      </c>
      <c r="G55">
        <f t="shared" si="2"/>
        <v>4.5961940777125596</v>
      </c>
      <c r="H55">
        <f t="shared" si="3"/>
        <v>4.5961940777125587</v>
      </c>
      <c r="I55">
        <v>120</v>
      </c>
      <c r="J55">
        <v>20</v>
      </c>
    </row>
    <row r="56" spans="1:10">
      <c r="A56">
        <v>55</v>
      </c>
      <c r="B56" t="s">
        <v>56</v>
      </c>
      <c r="C56" t="s">
        <v>20</v>
      </c>
      <c r="D56">
        <v>56</v>
      </c>
      <c r="E56">
        <v>60</v>
      </c>
      <c r="F56">
        <v>6.5</v>
      </c>
      <c r="G56">
        <f t="shared" si="2"/>
        <v>3.2500000000000009</v>
      </c>
      <c r="H56">
        <f t="shared" si="3"/>
        <v>5.6291651245988508</v>
      </c>
      <c r="I56">
        <v>120</v>
      </c>
      <c r="J56">
        <v>20</v>
      </c>
    </row>
    <row r="57" spans="1:10">
      <c r="A57">
        <v>56</v>
      </c>
      <c r="B57" t="s">
        <v>56</v>
      </c>
      <c r="C57" t="s">
        <v>20</v>
      </c>
      <c r="D57">
        <v>57</v>
      </c>
      <c r="E57">
        <v>75</v>
      </c>
      <c r="F57">
        <v>6.5</v>
      </c>
      <c r="G57">
        <f t="shared" si="2"/>
        <v>1.6823237931663848</v>
      </c>
      <c r="H57">
        <f t="shared" si="3"/>
        <v>6.278517870878944</v>
      </c>
      <c r="I57">
        <v>120</v>
      </c>
      <c r="J57">
        <v>20</v>
      </c>
    </row>
    <row r="58" spans="1:10">
      <c r="A58">
        <v>57</v>
      </c>
      <c r="B58" t="s">
        <v>56</v>
      </c>
      <c r="C58" t="s">
        <v>20</v>
      </c>
      <c r="D58">
        <v>58</v>
      </c>
      <c r="E58">
        <v>90</v>
      </c>
      <c r="F58">
        <v>6.5</v>
      </c>
      <c r="G58">
        <f t="shared" si="2"/>
        <v>3.981732478453015E-16</v>
      </c>
      <c r="H58">
        <f t="shared" si="3"/>
        <v>6.5</v>
      </c>
      <c r="I58">
        <v>120</v>
      </c>
      <c r="J58">
        <v>20</v>
      </c>
    </row>
    <row r="59" spans="1:10">
      <c r="A59">
        <v>58</v>
      </c>
      <c r="B59" t="s">
        <v>56</v>
      </c>
      <c r="C59" t="s">
        <v>20</v>
      </c>
      <c r="D59">
        <v>59</v>
      </c>
      <c r="E59">
        <v>105</v>
      </c>
      <c r="F59">
        <v>6.5</v>
      </c>
      <c r="G59">
        <f t="shared" si="2"/>
        <v>-1.6823237931663855</v>
      </c>
      <c r="H59">
        <f t="shared" si="3"/>
        <v>6.278517870878944</v>
      </c>
      <c r="I59">
        <v>120</v>
      </c>
      <c r="J59">
        <v>20</v>
      </c>
    </row>
    <row r="60" spans="1:10">
      <c r="A60">
        <v>59</v>
      </c>
      <c r="B60" t="s">
        <v>56</v>
      </c>
      <c r="C60" t="s">
        <v>20</v>
      </c>
      <c r="D60">
        <v>60</v>
      </c>
      <c r="E60">
        <v>120</v>
      </c>
      <c r="F60">
        <v>6.5</v>
      </c>
      <c r="G60">
        <f t="shared" si="2"/>
        <v>-3.2499999999999987</v>
      </c>
      <c r="H60">
        <f t="shared" si="3"/>
        <v>5.6291651245988517</v>
      </c>
      <c r="I60">
        <v>120</v>
      </c>
      <c r="J60">
        <v>20</v>
      </c>
    </row>
    <row r="61" spans="1:10">
      <c r="A61">
        <v>60</v>
      </c>
      <c r="B61" t="s">
        <v>56</v>
      </c>
      <c r="C61" t="s">
        <v>20</v>
      </c>
      <c r="D61">
        <v>61</v>
      </c>
      <c r="E61">
        <v>135</v>
      </c>
      <c r="F61">
        <v>6.5</v>
      </c>
      <c r="G61">
        <f t="shared" si="2"/>
        <v>-4.5961940777125587</v>
      </c>
      <c r="H61">
        <f t="shared" si="3"/>
        <v>4.5961940777125596</v>
      </c>
      <c r="I61">
        <v>120</v>
      </c>
      <c r="J61">
        <v>20</v>
      </c>
    </row>
    <row r="62" spans="1:10">
      <c r="A62">
        <v>61</v>
      </c>
      <c r="B62" t="s">
        <v>56</v>
      </c>
      <c r="C62" t="s">
        <v>20</v>
      </c>
      <c r="D62">
        <v>62</v>
      </c>
      <c r="E62">
        <v>150</v>
      </c>
      <c r="F62">
        <v>6.5</v>
      </c>
      <c r="G62">
        <f t="shared" si="2"/>
        <v>-5.6291651245988517</v>
      </c>
      <c r="H62">
        <f t="shared" si="3"/>
        <v>3.2499999999999996</v>
      </c>
      <c r="I62">
        <v>120</v>
      </c>
      <c r="J62">
        <v>20</v>
      </c>
    </row>
    <row r="63" spans="1:10">
      <c r="A63">
        <v>62</v>
      </c>
      <c r="B63" t="s">
        <v>56</v>
      </c>
      <c r="C63" t="s">
        <v>20</v>
      </c>
      <c r="D63">
        <v>63</v>
      </c>
      <c r="E63">
        <v>165</v>
      </c>
      <c r="F63">
        <v>6.5</v>
      </c>
      <c r="G63">
        <f t="shared" si="2"/>
        <v>-6.2785178708789431</v>
      </c>
      <c r="H63">
        <f t="shared" si="3"/>
        <v>1.6823237931663866</v>
      </c>
      <c r="I63">
        <v>120</v>
      </c>
      <c r="J63">
        <v>20</v>
      </c>
    </row>
    <row r="64" spans="1:10">
      <c r="A64">
        <v>63</v>
      </c>
      <c r="B64" t="s">
        <v>56</v>
      </c>
      <c r="C64" t="s">
        <v>20</v>
      </c>
      <c r="D64">
        <v>64</v>
      </c>
      <c r="E64">
        <v>180</v>
      </c>
      <c r="F64">
        <v>6.5</v>
      </c>
      <c r="G64">
        <f t="shared" si="2"/>
        <v>-6.5</v>
      </c>
      <c r="H64">
        <f t="shared" si="3"/>
        <v>7.9634649569060301E-16</v>
      </c>
      <c r="I64">
        <v>120</v>
      </c>
      <c r="J64">
        <v>20</v>
      </c>
    </row>
    <row r="65" spans="1:10">
      <c r="A65">
        <v>64</v>
      </c>
      <c r="B65" t="s">
        <v>56</v>
      </c>
      <c r="C65" t="s">
        <v>20</v>
      </c>
      <c r="D65">
        <v>65</v>
      </c>
      <c r="E65">
        <v>195</v>
      </c>
      <c r="F65">
        <v>6.5</v>
      </c>
      <c r="G65">
        <f t="shared" si="2"/>
        <v>-6.278517870878944</v>
      </c>
      <c r="H65">
        <f t="shared" si="3"/>
        <v>-1.6823237931663853</v>
      </c>
      <c r="I65">
        <v>120</v>
      </c>
      <c r="J65">
        <v>20</v>
      </c>
    </row>
    <row r="66" spans="1:10">
      <c r="A66">
        <v>65</v>
      </c>
      <c r="B66" t="s">
        <v>56</v>
      </c>
      <c r="C66" t="s">
        <v>20</v>
      </c>
      <c r="D66">
        <v>66</v>
      </c>
      <c r="E66">
        <v>210</v>
      </c>
      <c r="F66">
        <v>6.5</v>
      </c>
      <c r="G66">
        <f t="shared" ref="G66:G90" si="4">COS(RADIANS(E66))*F66</f>
        <v>-5.6291651245988508</v>
      </c>
      <c r="H66">
        <f t="shared" ref="H66:H90" si="5">SIN(RADIANS(E66))*F66</f>
        <v>-3.2500000000000009</v>
      </c>
      <c r="I66">
        <v>120</v>
      </c>
      <c r="J66">
        <v>20</v>
      </c>
    </row>
    <row r="67" spans="1:10">
      <c r="A67">
        <v>66</v>
      </c>
      <c r="B67" t="s">
        <v>56</v>
      </c>
      <c r="C67" t="s">
        <v>20</v>
      </c>
      <c r="D67">
        <v>67</v>
      </c>
      <c r="E67">
        <v>225</v>
      </c>
      <c r="F67">
        <v>6.5</v>
      </c>
      <c r="G67">
        <f t="shared" si="4"/>
        <v>-4.5961940777125596</v>
      </c>
      <c r="H67">
        <f t="shared" si="5"/>
        <v>-4.5961940777125587</v>
      </c>
      <c r="I67">
        <v>120</v>
      </c>
      <c r="J67">
        <v>20</v>
      </c>
    </row>
    <row r="68" spans="1:10">
      <c r="A68">
        <v>67</v>
      </c>
      <c r="B68" t="s">
        <v>56</v>
      </c>
      <c r="C68" t="s">
        <v>20</v>
      </c>
      <c r="D68">
        <v>68</v>
      </c>
      <c r="E68">
        <v>240</v>
      </c>
      <c r="F68">
        <v>6.5</v>
      </c>
      <c r="G68">
        <f t="shared" si="4"/>
        <v>-3.2500000000000027</v>
      </c>
      <c r="H68">
        <f t="shared" si="5"/>
        <v>-5.629165124598849</v>
      </c>
      <c r="I68">
        <v>120</v>
      </c>
      <c r="J68">
        <v>20</v>
      </c>
    </row>
    <row r="69" spans="1:10">
      <c r="A69">
        <v>68</v>
      </c>
      <c r="B69" t="s">
        <v>56</v>
      </c>
      <c r="C69" t="s">
        <v>20</v>
      </c>
      <c r="D69">
        <v>69</v>
      </c>
      <c r="E69">
        <v>255</v>
      </c>
      <c r="F69">
        <v>6.5</v>
      </c>
      <c r="G69">
        <f t="shared" si="4"/>
        <v>-1.6823237931663841</v>
      </c>
      <c r="H69">
        <f t="shared" si="5"/>
        <v>-6.278517870878944</v>
      </c>
      <c r="I69">
        <v>120</v>
      </c>
      <c r="J69">
        <v>20</v>
      </c>
    </row>
    <row r="70" spans="1:10">
      <c r="A70">
        <v>69</v>
      </c>
      <c r="B70" t="s">
        <v>56</v>
      </c>
      <c r="C70" t="s">
        <v>20</v>
      </c>
      <c r="D70">
        <v>70</v>
      </c>
      <c r="E70">
        <v>270</v>
      </c>
      <c r="F70">
        <v>6.5</v>
      </c>
      <c r="G70">
        <f t="shared" si="4"/>
        <v>-1.1945197435359045E-15</v>
      </c>
      <c r="H70">
        <f t="shared" si="5"/>
        <v>-6.5</v>
      </c>
      <c r="I70">
        <v>120</v>
      </c>
      <c r="J70">
        <v>20</v>
      </c>
    </row>
    <row r="71" spans="1:10">
      <c r="A71">
        <v>70</v>
      </c>
      <c r="B71" t="s">
        <v>56</v>
      </c>
      <c r="C71" t="s">
        <v>20</v>
      </c>
      <c r="D71">
        <v>71</v>
      </c>
      <c r="E71">
        <v>285</v>
      </c>
      <c r="F71">
        <v>6.5</v>
      </c>
      <c r="G71">
        <f t="shared" si="4"/>
        <v>1.6823237931663819</v>
      </c>
      <c r="H71">
        <f t="shared" si="5"/>
        <v>-6.2785178708789449</v>
      </c>
      <c r="I71">
        <v>120</v>
      </c>
      <c r="J71">
        <v>20</v>
      </c>
    </row>
    <row r="72" spans="1:10">
      <c r="A72">
        <v>71</v>
      </c>
      <c r="B72" t="s">
        <v>56</v>
      </c>
      <c r="C72" t="s">
        <v>20</v>
      </c>
      <c r="D72">
        <v>72</v>
      </c>
      <c r="E72">
        <v>300</v>
      </c>
      <c r="F72">
        <v>6.5</v>
      </c>
      <c r="G72">
        <f t="shared" si="4"/>
        <v>3.2500000000000009</v>
      </c>
      <c r="H72">
        <f t="shared" si="5"/>
        <v>-5.6291651245988508</v>
      </c>
      <c r="I72">
        <v>120</v>
      </c>
      <c r="J72">
        <v>20</v>
      </c>
    </row>
    <row r="73" spans="1:10">
      <c r="A73">
        <v>72</v>
      </c>
      <c r="B73" t="s">
        <v>56</v>
      </c>
      <c r="C73" t="s">
        <v>20</v>
      </c>
      <c r="D73">
        <v>73</v>
      </c>
      <c r="E73">
        <v>315</v>
      </c>
      <c r="F73">
        <v>6.5</v>
      </c>
      <c r="G73">
        <f t="shared" si="4"/>
        <v>4.5961940777125578</v>
      </c>
      <c r="H73">
        <f t="shared" si="5"/>
        <v>-4.5961940777125596</v>
      </c>
      <c r="I73">
        <v>120</v>
      </c>
      <c r="J73">
        <v>20</v>
      </c>
    </row>
    <row r="74" spans="1:10">
      <c r="A74">
        <v>73</v>
      </c>
      <c r="B74" t="s">
        <v>56</v>
      </c>
      <c r="C74" t="s">
        <v>20</v>
      </c>
      <c r="D74">
        <v>74</v>
      </c>
      <c r="E74">
        <v>330</v>
      </c>
      <c r="F74">
        <v>6.5</v>
      </c>
      <c r="G74">
        <f t="shared" si="4"/>
        <v>5.629165124598849</v>
      </c>
      <c r="H74">
        <f t="shared" si="5"/>
        <v>-3.2500000000000027</v>
      </c>
      <c r="I74">
        <v>120</v>
      </c>
      <c r="J74">
        <v>20</v>
      </c>
    </row>
    <row r="75" spans="1:10">
      <c r="A75">
        <v>74</v>
      </c>
      <c r="B75" t="s">
        <v>56</v>
      </c>
      <c r="C75" t="s">
        <v>20</v>
      </c>
      <c r="D75">
        <v>75</v>
      </c>
      <c r="E75">
        <v>345</v>
      </c>
      <c r="F75">
        <v>6.5</v>
      </c>
      <c r="G75">
        <f t="shared" si="4"/>
        <v>6.278517870878944</v>
      </c>
      <c r="H75">
        <f t="shared" si="5"/>
        <v>-1.6823237931663844</v>
      </c>
      <c r="I75">
        <v>120</v>
      </c>
      <c r="J75">
        <v>20</v>
      </c>
    </row>
    <row r="76" spans="1:10">
      <c r="A76">
        <v>75</v>
      </c>
      <c r="B76" t="s">
        <v>56</v>
      </c>
      <c r="C76" t="s">
        <v>20</v>
      </c>
      <c r="D76">
        <v>76</v>
      </c>
      <c r="E76">
        <v>360</v>
      </c>
      <c r="F76">
        <v>6.5</v>
      </c>
      <c r="G76">
        <f t="shared" si="4"/>
        <v>6.5</v>
      </c>
      <c r="H76">
        <f t="shared" si="5"/>
        <v>-1.592692991381206E-15</v>
      </c>
      <c r="I76">
        <v>120</v>
      </c>
      <c r="J76">
        <v>20</v>
      </c>
    </row>
    <row r="77" spans="1:10">
      <c r="A77">
        <v>76</v>
      </c>
      <c r="B77" t="s">
        <v>57</v>
      </c>
      <c r="C77" t="s">
        <v>76</v>
      </c>
      <c r="D77">
        <v>77</v>
      </c>
      <c r="E77">
        <v>0</v>
      </c>
      <c r="F77">
        <v>11</v>
      </c>
      <c r="G77">
        <f t="shared" si="4"/>
        <v>11</v>
      </c>
      <c r="H77">
        <f t="shared" si="5"/>
        <v>0</v>
      </c>
      <c r="I77">
        <v>120</v>
      </c>
      <c r="J77">
        <v>20</v>
      </c>
    </row>
    <row r="78" spans="1:10">
      <c r="A78">
        <v>77</v>
      </c>
      <c r="B78" t="s">
        <v>57</v>
      </c>
      <c r="C78" t="s">
        <v>76</v>
      </c>
      <c r="D78">
        <v>77</v>
      </c>
      <c r="E78">
        <v>15</v>
      </c>
      <c r="F78">
        <v>11</v>
      </c>
      <c r="G78">
        <f t="shared" si="4"/>
        <v>10.625184089179751</v>
      </c>
      <c r="H78">
        <f t="shared" si="5"/>
        <v>2.8470094961277281</v>
      </c>
      <c r="I78">
        <v>120</v>
      </c>
      <c r="J78">
        <v>20</v>
      </c>
    </row>
    <row r="79" spans="1:10">
      <c r="A79">
        <v>78</v>
      </c>
      <c r="B79" t="s">
        <v>57</v>
      </c>
      <c r="C79" t="s">
        <v>76</v>
      </c>
      <c r="D79">
        <v>77</v>
      </c>
      <c r="E79">
        <v>30</v>
      </c>
      <c r="F79">
        <v>11</v>
      </c>
      <c r="G79">
        <f t="shared" si="4"/>
        <v>9.5262794416288266</v>
      </c>
      <c r="H79">
        <f t="shared" si="5"/>
        <v>5.4999999999999991</v>
      </c>
      <c r="I79">
        <v>120</v>
      </c>
      <c r="J79">
        <v>20</v>
      </c>
    </row>
    <row r="80" spans="1:10">
      <c r="A80">
        <v>79</v>
      </c>
      <c r="B80" t="s">
        <v>57</v>
      </c>
      <c r="C80" t="s">
        <v>76</v>
      </c>
      <c r="D80">
        <v>77</v>
      </c>
      <c r="E80">
        <v>45</v>
      </c>
      <c r="F80">
        <v>11</v>
      </c>
      <c r="G80">
        <f t="shared" si="4"/>
        <v>7.7781745930520234</v>
      </c>
      <c r="H80">
        <f t="shared" si="5"/>
        <v>7.7781745930520216</v>
      </c>
      <c r="I80">
        <v>120</v>
      </c>
      <c r="J80">
        <v>20</v>
      </c>
    </row>
    <row r="81" spans="1:10">
      <c r="A81">
        <v>80</v>
      </c>
      <c r="B81" t="s">
        <v>57</v>
      </c>
      <c r="C81" t="s">
        <v>76</v>
      </c>
      <c r="D81">
        <v>77</v>
      </c>
      <c r="E81">
        <v>60</v>
      </c>
      <c r="F81">
        <v>11</v>
      </c>
      <c r="G81">
        <f t="shared" si="4"/>
        <v>5.5000000000000009</v>
      </c>
      <c r="H81">
        <f t="shared" si="5"/>
        <v>9.5262794416288248</v>
      </c>
      <c r="I81">
        <v>120</v>
      </c>
      <c r="J81">
        <v>20</v>
      </c>
    </row>
    <row r="82" spans="1:10">
      <c r="A82">
        <v>81</v>
      </c>
      <c r="B82" t="s">
        <v>57</v>
      </c>
      <c r="C82" t="s">
        <v>76</v>
      </c>
      <c r="D82">
        <v>77</v>
      </c>
      <c r="E82">
        <v>75</v>
      </c>
      <c r="F82">
        <v>11</v>
      </c>
      <c r="G82">
        <f t="shared" si="4"/>
        <v>2.8470094961277281</v>
      </c>
      <c r="H82">
        <f t="shared" si="5"/>
        <v>10.625184089179751</v>
      </c>
      <c r="I82">
        <v>120</v>
      </c>
      <c r="J82">
        <v>20</v>
      </c>
    </row>
    <row r="83" spans="1:10">
      <c r="A83">
        <v>82</v>
      </c>
      <c r="B83" t="s">
        <v>57</v>
      </c>
      <c r="C83" t="s">
        <v>76</v>
      </c>
      <c r="D83">
        <v>77</v>
      </c>
      <c r="E83">
        <v>90</v>
      </c>
      <c r="F83">
        <v>11</v>
      </c>
      <c r="G83">
        <f t="shared" si="4"/>
        <v>6.7383165019974101E-16</v>
      </c>
      <c r="H83">
        <f t="shared" si="5"/>
        <v>11</v>
      </c>
      <c r="I83">
        <v>120</v>
      </c>
      <c r="J83">
        <v>20</v>
      </c>
    </row>
    <row r="84" spans="1:10">
      <c r="A84">
        <v>83</v>
      </c>
      <c r="B84" t="s">
        <v>57</v>
      </c>
      <c r="C84" t="s">
        <v>76</v>
      </c>
      <c r="D84">
        <v>77</v>
      </c>
      <c r="E84">
        <v>105</v>
      </c>
      <c r="F84">
        <v>11</v>
      </c>
      <c r="G84">
        <f t="shared" si="4"/>
        <v>-2.8470094961277295</v>
      </c>
      <c r="H84">
        <f t="shared" si="5"/>
        <v>10.625184089179751</v>
      </c>
      <c r="I84">
        <v>120</v>
      </c>
      <c r="J84">
        <v>20</v>
      </c>
    </row>
    <row r="85" spans="1:10">
      <c r="A85">
        <v>84</v>
      </c>
      <c r="B85" t="s">
        <v>57</v>
      </c>
      <c r="C85" t="s">
        <v>76</v>
      </c>
      <c r="D85">
        <v>77</v>
      </c>
      <c r="E85">
        <v>120</v>
      </c>
      <c r="F85">
        <v>11</v>
      </c>
      <c r="G85">
        <f t="shared" si="4"/>
        <v>-5.4999999999999973</v>
      </c>
      <c r="H85">
        <f t="shared" si="5"/>
        <v>9.5262794416288266</v>
      </c>
      <c r="I85">
        <v>120</v>
      </c>
      <c r="J85">
        <v>20</v>
      </c>
    </row>
    <row r="86" spans="1:10">
      <c r="A86">
        <v>85</v>
      </c>
      <c r="B86" t="s">
        <v>57</v>
      </c>
      <c r="C86" t="s">
        <v>76</v>
      </c>
      <c r="D86">
        <v>77</v>
      </c>
      <c r="E86">
        <v>135</v>
      </c>
      <c r="F86">
        <v>11</v>
      </c>
      <c r="G86">
        <f t="shared" si="4"/>
        <v>-7.7781745930520216</v>
      </c>
      <c r="H86">
        <f t="shared" si="5"/>
        <v>7.7781745930520234</v>
      </c>
      <c r="I86">
        <v>120</v>
      </c>
      <c r="J86">
        <v>20</v>
      </c>
    </row>
    <row r="87" spans="1:10">
      <c r="A87">
        <v>86</v>
      </c>
      <c r="B87" t="s">
        <v>57</v>
      </c>
      <c r="C87" t="s">
        <v>76</v>
      </c>
      <c r="D87">
        <v>77</v>
      </c>
      <c r="E87">
        <v>150</v>
      </c>
      <c r="F87">
        <v>11</v>
      </c>
      <c r="G87">
        <f t="shared" si="4"/>
        <v>-9.5262794416288266</v>
      </c>
      <c r="H87">
        <f t="shared" si="5"/>
        <v>5.4999999999999991</v>
      </c>
      <c r="I87">
        <v>120</v>
      </c>
      <c r="J87">
        <v>20</v>
      </c>
    </row>
    <row r="88" spans="1:10">
      <c r="A88">
        <v>87</v>
      </c>
      <c r="B88" t="s">
        <v>57</v>
      </c>
      <c r="C88" t="s">
        <v>76</v>
      </c>
      <c r="D88">
        <v>77</v>
      </c>
      <c r="E88">
        <v>165</v>
      </c>
      <c r="F88">
        <v>11</v>
      </c>
      <c r="G88">
        <f t="shared" si="4"/>
        <v>-10.625184089179751</v>
      </c>
      <c r="H88">
        <f t="shared" si="5"/>
        <v>2.8470094961277312</v>
      </c>
      <c r="I88">
        <v>120</v>
      </c>
      <c r="J88">
        <v>20</v>
      </c>
    </row>
    <row r="89" spans="1:10">
      <c r="A89">
        <v>88</v>
      </c>
      <c r="B89" t="s">
        <v>57</v>
      </c>
      <c r="C89" t="s">
        <v>76</v>
      </c>
      <c r="D89">
        <v>77</v>
      </c>
      <c r="E89">
        <v>180</v>
      </c>
      <c r="F89">
        <v>11</v>
      </c>
      <c r="G89">
        <f t="shared" si="4"/>
        <v>-11</v>
      </c>
      <c r="H89">
        <f t="shared" si="5"/>
        <v>1.347663300399482E-15</v>
      </c>
      <c r="I89">
        <v>120</v>
      </c>
      <c r="J89">
        <v>20</v>
      </c>
    </row>
    <row r="90" spans="1:10">
      <c r="A90">
        <v>89</v>
      </c>
      <c r="B90" t="s">
        <v>57</v>
      </c>
      <c r="C90" t="s">
        <v>76</v>
      </c>
      <c r="D90">
        <v>77</v>
      </c>
      <c r="E90">
        <v>195</v>
      </c>
      <c r="F90">
        <v>11</v>
      </c>
      <c r="G90">
        <f t="shared" si="4"/>
        <v>-10.625184089179751</v>
      </c>
      <c r="H90">
        <f t="shared" si="5"/>
        <v>-2.8470094961277286</v>
      </c>
      <c r="I90">
        <v>120</v>
      </c>
      <c r="J90">
        <v>20</v>
      </c>
    </row>
    <row r="91" spans="1:10">
      <c r="A91">
        <v>90</v>
      </c>
      <c r="B91" t="s">
        <v>57</v>
      </c>
      <c r="C91" t="s">
        <v>76</v>
      </c>
      <c r="D91">
        <v>77</v>
      </c>
      <c r="E91">
        <v>210</v>
      </c>
      <c r="F91">
        <v>11</v>
      </c>
      <c r="G91">
        <f t="shared" ref="G91:G101" si="6">COS(RADIANS(E91))*F91</f>
        <v>-9.5262794416288248</v>
      </c>
      <c r="H91">
        <f t="shared" ref="H91:H101" si="7">SIN(RADIANS(E91))*F91</f>
        <v>-5.5000000000000009</v>
      </c>
      <c r="I91">
        <v>120</v>
      </c>
      <c r="J91">
        <v>20</v>
      </c>
    </row>
    <row r="92" spans="1:10">
      <c r="A92">
        <v>91</v>
      </c>
      <c r="B92" t="s">
        <v>57</v>
      </c>
      <c r="C92" t="s">
        <v>76</v>
      </c>
      <c r="D92">
        <v>77</v>
      </c>
      <c r="E92">
        <v>225</v>
      </c>
      <c r="F92">
        <v>11</v>
      </c>
      <c r="G92">
        <f t="shared" si="6"/>
        <v>-7.7781745930520243</v>
      </c>
      <c r="H92">
        <f t="shared" si="7"/>
        <v>-7.7781745930520216</v>
      </c>
      <c r="I92">
        <v>120</v>
      </c>
      <c r="J92">
        <v>20</v>
      </c>
    </row>
    <row r="93" spans="1:10">
      <c r="A93">
        <v>92</v>
      </c>
      <c r="B93" t="s">
        <v>57</v>
      </c>
      <c r="C93" t="s">
        <v>76</v>
      </c>
      <c r="D93">
        <v>77</v>
      </c>
      <c r="E93">
        <v>240</v>
      </c>
      <c r="F93">
        <v>11</v>
      </c>
      <c r="G93">
        <f t="shared" si="6"/>
        <v>-5.5000000000000053</v>
      </c>
      <c r="H93">
        <f t="shared" si="7"/>
        <v>-9.526279441628823</v>
      </c>
      <c r="I93">
        <v>120</v>
      </c>
      <c r="J93">
        <v>20</v>
      </c>
    </row>
    <row r="94" spans="1:10">
      <c r="A94">
        <v>93</v>
      </c>
      <c r="B94" t="s">
        <v>57</v>
      </c>
      <c r="C94" t="s">
        <v>76</v>
      </c>
      <c r="D94">
        <v>77</v>
      </c>
      <c r="E94">
        <v>255</v>
      </c>
      <c r="F94">
        <v>11</v>
      </c>
      <c r="G94">
        <f t="shared" si="6"/>
        <v>-2.8470094961277268</v>
      </c>
      <c r="H94">
        <f t="shared" si="7"/>
        <v>-10.625184089179751</v>
      </c>
      <c r="I94">
        <v>120</v>
      </c>
      <c r="J94">
        <v>20</v>
      </c>
    </row>
    <row r="95" spans="1:10">
      <c r="A95">
        <v>94</v>
      </c>
      <c r="B95" t="s">
        <v>57</v>
      </c>
      <c r="C95" t="s">
        <v>76</v>
      </c>
      <c r="D95">
        <v>77</v>
      </c>
      <c r="E95">
        <v>270</v>
      </c>
      <c r="F95">
        <v>11</v>
      </c>
      <c r="G95">
        <f t="shared" si="6"/>
        <v>-2.021494950599223E-15</v>
      </c>
      <c r="H95">
        <f t="shared" si="7"/>
        <v>-11</v>
      </c>
      <c r="I95">
        <v>120</v>
      </c>
      <c r="J95">
        <v>20</v>
      </c>
    </row>
    <row r="96" spans="1:10">
      <c r="A96">
        <v>95</v>
      </c>
      <c r="B96" t="s">
        <v>57</v>
      </c>
      <c r="C96" t="s">
        <v>76</v>
      </c>
      <c r="D96">
        <v>77</v>
      </c>
      <c r="E96">
        <v>285</v>
      </c>
      <c r="F96">
        <v>11</v>
      </c>
      <c r="G96">
        <f t="shared" si="6"/>
        <v>2.8470094961277232</v>
      </c>
      <c r="H96">
        <f t="shared" si="7"/>
        <v>-10.625184089179752</v>
      </c>
      <c r="I96">
        <v>120</v>
      </c>
      <c r="J96">
        <v>20</v>
      </c>
    </row>
    <row r="97" spans="1:10">
      <c r="A97">
        <v>96</v>
      </c>
      <c r="B97" t="s">
        <v>57</v>
      </c>
      <c r="C97" t="s">
        <v>76</v>
      </c>
      <c r="D97">
        <v>77</v>
      </c>
      <c r="E97">
        <v>300</v>
      </c>
      <c r="F97">
        <v>11</v>
      </c>
      <c r="G97">
        <f t="shared" si="6"/>
        <v>5.5000000000000009</v>
      </c>
      <c r="H97">
        <f t="shared" si="7"/>
        <v>-9.5262794416288248</v>
      </c>
      <c r="I97">
        <v>120</v>
      </c>
      <c r="J97">
        <v>20</v>
      </c>
    </row>
    <row r="98" spans="1:10">
      <c r="A98">
        <v>97</v>
      </c>
      <c r="B98" t="s">
        <v>57</v>
      </c>
      <c r="C98" t="s">
        <v>76</v>
      </c>
      <c r="D98">
        <v>77</v>
      </c>
      <c r="E98">
        <v>315</v>
      </c>
      <c r="F98">
        <v>11</v>
      </c>
      <c r="G98">
        <f t="shared" si="6"/>
        <v>7.7781745930520207</v>
      </c>
      <c r="H98">
        <f t="shared" si="7"/>
        <v>-7.7781745930520243</v>
      </c>
      <c r="I98">
        <v>120</v>
      </c>
      <c r="J98">
        <v>20</v>
      </c>
    </row>
    <row r="99" spans="1:10">
      <c r="A99">
        <v>98</v>
      </c>
      <c r="B99" t="s">
        <v>57</v>
      </c>
      <c r="C99" t="s">
        <v>76</v>
      </c>
      <c r="D99">
        <v>77</v>
      </c>
      <c r="E99">
        <v>330</v>
      </c>
      <c r="F99">
        <v>11</v>
      </c>
      <c r="G99">
        <f t="shared" si="6"/>
        <v>9.526279441628823</v>
      </c>
      <c r="H99">
        <f t="shared" si="7"/>
        <v>-5.5000000000000053</v>
      </c>
      <c r="I99">
        <v>120</v>
      </c>
      <c r="J99">
        <v>20</v>
      </c>
    </row>
    <row r="100" spans="1:10">
      <c r="A100">
        <v>99</v>
      </c>
      <c r="B100" t="s">
        <v>57</v>
      </c>
      <c r="C100" t="s">
        <v>76</v>
      </c>
      <c r="D100">
        <v>77</v>
      </c>
      <c r="E100">
        <v>345</v>
      </c>
      <c r="F100">
        <v>11</v>
      </c>
      <c r="G100">
        <f t="shared" si="6"/>
        <v>10.625184089179751</v>
      </c>
      <c r="H100">
        <f t="shared" si="7"/>
        <v>-2.8470094961277277</v>
      </c>
      <c r="I100">
        <v>120</v>
      </c>
      <c r="J100">
        <v>20</v>
      </c>
    </row>
    <row r="101" spans="1:10">
      <c r="A101">
        <v>100</v>
      </c>
      <c r="B101" t="s">
        <v>57</v>
      </c>
      <c r="C101" t="s">
        <v>76</v>
      </c>
      <c r="D101">
        <v>77</v>
      </c>
      <c r="E101">
        <v>360</v>
      </c>
      <c r="F101">
        <v>11</v>
      </c>
      <c r="G101">
        <f t="shared" si="6"/>
        <v>11</v>
      </c>
      <c r="H101">
        <f t="shared" si="7"/>
        <v>-2.695326600798964E-15</v>
      </c>
      <c r="I101">
        <v>120</v>
      </c>
      <c r="J101">
        <v>20</v>
      </c>
    </row>
  </sheetData>
  <sortState ref="A2:H76">
    <sortCondition ref="D1"/>
  </sortState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2" sqref="C12"/>
    </sheetView>
  </sheetViews>
  <sheetFormatPr defaultRowHeight="16.2"/>
  <cols>
    <col min="2" max="2" width="23.6640625" customWidth="1"/>
    <col min="3" max="3" width="42.88671875" customWidth="1"/>
  </cols>
  <sheetData>
    <row r="1" spans="1:8">
      <c r="A1" t="s">
        <v>78</v>
      </c>
      <c r="B1" t="s">
        <v>10</v>
      </c>
      <c r="C1" t="s">
        <v>71</v>
      </c>
      <c r="D1" t="s">
        <v>26</v>
      </c>
      <c r="E1" t="s">
        <v>6</v>
      </c>
      <c r="F1" t="s">
        <v>75</v>
      </c>
      <c r="G1" t="s">
        <v>74</v>
      </c>
      <c r="H1" t="s">
        <v>81</v>
      </c>
    </row>
    <row r="2" spans="1:8">
      <c r="A2">
        <v>1</v>
      </c>
      <c r="B2" t="s">
        <v>59</v>
      </c>
      <c r="C2" t="s">
        <v>63</v>
      </c>
      <c r="D2" t="s">
        <v>70</v>
      </c>
      <c r="E2" t="s">
        <v>60</v>
      </c>
      <c r="F2" t="s">
        <v>65</v>
      </c>
      <c r="G2" t="s">
        <v>68</v>
      </c>
      <c r="H2">
        <v>1</v>
      </c>
    </row>
    <row r="3" spans="1:8">
      <c r="A3">
        <v>2</v>
      </c>
      <c r="B3" t="s">
        <v>61</v>
      </c>
      <c r="D3" t="s">
        <v>73</v>
      </c>
      <c r="E3" t="s">
        <v>56</v>
      </c>
      <c r="F3" t="s">
        <v>65</v>
      </c>
      <c r="G3" t="s">
        <v>68</v>
      </c>
      <c r="H3">
        <v>1</v>
      </c>
    </row>
    <row r="4" spans="1:8">
      <c r="A4">
        <v>3</v>
      </c>
      <c r="B4" t="s">
        <v>63</v>
      </c>
      <c r="C4" t="s">
        <v>61</v>
      </c>
      <c r="D4" t="s">
        <v>69</v>
      </c>
      <c r="E4" t="s">
        <v>57</v>
      </c>
      <c r="F4" t="s">
        <v>64</v>
      </c>
      <c r="G4" t="s">
        <v>68</v>
      </c>
      <c r="H4">
        <v>1</v>
      </c>
    </row>
    <row r="5" spans="1:8">
      <c r="A5">
        <v>4</v>
      </c>
      <c r="B5" t="s">
        <v>77</v>
      </c>
      <c r="C5" t="s">
        <v>59</v>
      </c>
      <c r="D5" t="s">
        <v>79</v>
      </c>
      <c r="E5" t="s">
        <v>80</v>
      </c>
      <c r="F5" t="s">
        <v>64</v>
      </c>
      <c r="G5" t="s">
        <v>68</v>
      </c>
      <c r="H5">
        <v>3</v>
      </c>
    </row>
  </sheetData>
  <sortState ref="A2:H5">
    <sortCondition ref="A2"/>
  </sortState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workbookViewId="0">
      <selection activeCell="U3" sqref="U3"/>
    </sheetView>
  </sheetViews>
  <sheetFormatPr defaultRowHeight="16.2"/>
  <sheetData>
    <row r="1" spans="1:22">
      <c r="A1" t="s">
        <v>67</v>
      </c>
      <c r="B1" t="s">
        <v>58</v>
      </c>
      <c r="C1" t="s">
        <v>67</v>
      </c>
      <c r="D1" t="s">
        <v>58</v>
      </c>
      <c r="E1" t="s">
        <v>67</v>
      </c>
      <c r="F1" t="s">
        <v>58</v>
      </c>
      <c r="G1" t="s">
        <v>67</v>
      </c>
      <c r="H1" t="s">
        <v>58</v>
      </c>
      <c r="I1" t="s">
        <v>67</v>
      </c>
      <c r="J1" t="s">
        <v>58</v>
      </c>
      <c r="K1" t="s">
        <v>67</v>
      </c>
      <c r="L1" t="s">
        <v>58</v>
      </c>
      <c r="M1" t="s">
        <v>67</v>
      </c>
      <c r="N1" t="s">
        <v>58</v>
      </c>
      <c r="O1" t="s">
        <v>67</v>
      </c>
      <c r="P1" t="s">
        <v>58</v>
      </c>
      <c r="Q1" t="s">
        <v>67</v>
      </c>
      <c r="R1" t="s">
        <v>58</v>
      </c>
      <c r="S1" t="s">
        <v>67</v>
      </c>
      <c r="T1" t="s">
        <v>58</v>
      </c>
      <c r="U1" t="s">
        <v>67</v>
      </c>
      <c r="V1" t="s">
        <v>58</v>
      </c>
    </row>
    <row r="2" spans="1:22">
      <c r="A2" s="5"/>
      <c r="B2" t="s">
        <v>60</v>
      </c>
      <c r="C2" s="6"/>
      <c r="D2" t="s">
        <v>60</v>
      </c>
      <c r="E2" s="5"/>
      <c r="F2" t="s">
        <v>60</v>
      </c>
      <c r="G2" s="5"/>
      <c r="H2" t="s">
        <v>60</v>
      </c>
      <c r="I2" s="5"/>
      <c r="J2" t="s">
        <v>60</v>
      </c>
      <c r="K2" s="5"/>
      <c r="L2" t="s">
        <v>60</v>
      </c>
      <c r="M2" s="5"/>
      <c r="N2" t="s">
        <v>60</v>
      </c>
      <c r="O2" s="5"/>
      <c r="P2" t="s">
        <v>60</v>
      </c>
      <c r="S2" s="5"/>
      <c r="T2" t="s">
        <v>66</v>
      </c>
      <c r="U2" s="5"/>
      <c r="V2" t="s">
        <v>66</v>
      </c>
    </row>
    <row r="3" spans="1:22">
      <c r="A3" s="4"/>
      <c r="B3" t="s">
        <v>62</v>
      </c>
      <c r="C3" s="3"/>
      <c r="D3" t="s">
        <v>62</v>
      </c>
      <c r="E3" s="3"/>
      <c r="F3" t="s">
        <v>62</v>
      </c>
      <c r="G3" s="3"/>
      <c r="H3" t="s">
        <v>62</v>
      </c>
      <c r="I3" s="3"/>
      <c r="J3" t="s">
        <v>62</v>
      </c>
      <c r="K3" s="3"/>
      <c r="L3" t="s">
        <v>62</v>
      </c>
      <c r="M3" s="3"/>
      <c r="N3" t="s">
        <v>62</v>
      </c>
      <c r="O3" s="3"/>
      <c r="P3" t="s">
        <v>62</v>
      </c>
      <c r="S3" s="3"/>
      <c r="T3" t="s">
        <v>72</v>
      </c>
      <c r="U3" s="3"/>
      <c r="V3" t="s">
        <v>72</v>
      </c>
    </row>
    <row r="4" spans="1:22">
      <c r="A4" s="3"/>
      <c r="B4" t="s">
        <v>56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E2"/>
  <sheetViews>
    <sheetView workbookViewId="0">
      <selection activeCell="D22" sqref="D22"/>
    </sheetView>
  </sheetViews>
  <sheetFormatPr defaultRowHeight="16.2"/>
  <sheetData>
    <row r="1" spans="1:5">
      <c r="A1" t="s">
        <v>21</v>
      </c>
      <c r="B1" t="s">
        <v>4</v>
      </c>
      <c r="C1" t="s">
        <v>5</v>
      </c>
      <c r="D1" t="s">
        <v>31</v>
      </c>
      <c r="E1" t="s">
        <v>32</v>
      </c>
    </row>
    <row r="2" spans="1:5">
      <c r="A2">
        <v>1</v>
      </c>
      <c r="B2">
        <v>0</v>
      </c>
      <c r="C2">
        <v>0</v>
      </c>
      <c r="D2">
        <v>121</v>
      </c>
      <c r="E2">
        <v>24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E6"/>
  <sheetViews>
    <sheetView workbookViewId="0">
      <selection sqref="A1:E6"/>
    </sheetView>
  </sheetViews>
  <sheetFormatPr defaultRowHeight="16.2"/>
  <sheetData>
    <row r="1" spans="1:5">
      <c r="A1" t="s">
        <v>33</v>
      </c>
      <c r="B1" t="s">
        <v>4</v>
      </c>
      <c r="C1" t="s">
        <v>5</v>
      </c>
      <c r="D1" t="s">
        <v>34</v>
      </c>
      <c r="E1" t="s">
        <v>35</v>
      </c>
    </row>
    <row r="2" spans="1:5">
      <c r="A2">
        <v>1</v>
      </c>
      <c r="B2">
        <v>0</v>
      </c>
      <c r="C2">
        <v>0</v>
      </c>
      <c r="D2">
        <v>121</v>
      </c>
      <c r="E2">
        <v>24</v>
      </c>
    </row>
    <row r="3" spans="1:5">
      <c r="A3">
        <v>2</v>
      </c>
      <c r="B3">
        <v>0</v>
      </c>
      <c r="C3">
        <v>1</v>
      </c>
      <c r="D3">
        <v>121</v>
      </c>
      <c r="E3">
        <v>24</v>
      </c>
    </row>
    <row r="4" spans="1:5">
      <c r="A4">
        <v>3</v>
      </c>
      <c r="B4">
        <v>1</v>
      </c>
      <c r="C4">
        <v>1</v>
      </c>
      <c r="D4">
        <v>121</v>
      </c>
      <c r="E4">
        <v>24</v>
      </c>
    </row>
    <row r="5" spans="1:5">
      <c r="A5">
        <v>4</v>
      </c>
      <c r="B5">
        <v>1</v>
      </c>
      <c r="C5">
        <v>0</v>
      </c>
      <c r="D5">
        <v>121</v>
      </c>
      <c r="E5">
        <v>24</v>
      </c>
    </row>
    <row r="6" spans="1:5">
      <c r="A6">
        <v>5</v>
      </c>
      <c r="B6">
        <v>0</v>
      </c>
      <c r="C6">
        <v>0</v>
      </c>
      <c r="D6">
        <v>121</v>
      </c>
      <c r="E6">
        <v>24</v>
      </c>
    </row>
  </sheetData>
  <sortState ref="A2:E6">
    <sortCondition ref="A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C2"/>
  <sheetViews>
    <sheetView workbookViewId="0">
      <selection activeCell="D15" sqref="D15"/>
    </sheetView>
  </sheetViews>
  <sheetFormatPr defaultRowHeight="16.2"/>
  <sheetData>
    <row r="1" spans="1:3">
      <c r="A1" t="s">
        <v>11</v>
      </c>
      <c r="B1" t="s">
        <v>10</v>
      </c>
      <c r="C1" t="s">
        <v>26</v>
      </c>
    </row>
    <row r="2" spans="1:3">
      <c r="A2">
        <v>1</v>
      </c>
      <c r="B2" t="s">
        <v>36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E10"/>
  <sheetViews>
    <sheetView workbookViewId="0">
      <selection activeCell="B12" sqref="B12"/>
    </sheetView>
  </sheetViews>
  <sheetFormatPr defaultRowHeight="16.2"/>
  <cols>
    <col min="2" max="2" width="41" customWidth="1"/>
    <col min="3" max="3" width="7.44140625" customWidth="1"/>
  </cols>
  <sheetData>
    <row r="1" spans="1:5">
      <c r="A1" t="s">
        <v>25</v>
      </c>
      <c r="B1" t="s">
        <v>16</v>
      </c>
      <c r="C1" t="s">
        <v>37</v>
      </c>
      <c r="D1" t="s">
        <v>54</v>
      </c>
      <c r="E1" t="s">
        <v>55</v>
      </c>
    </row>
    <row r="2" spans="1:5">
      <c r="A2">
        <v>1</v>
      </c>
      <c r="B2" t="s">
        <v>36</v>
      </c>
      <c r="C2">
        <v>0</v>
      </c>
      <c r="D2">
        <v>30</v>
      </c>
      <c r="E2">
        <v>5</v>
      </c>
    </row>
    <row r="3" spans="1:5">
      <c r="A3">
        <v>1</v>
      </c>
      <c r="B3" t="s">
        <v>36</v>
      </c>
      <c r="C3">
        <v>10</v>
      </c>
      <c r="D3">
        <v>30</v>
      </c>
      <c r="E3">
        <v>5</v>
      </c>
    </row>
    <row r="4" spans="1:5">
      <c r="A4">
        <v>1</v>
      </c>
      <c r="B4" t="s">
        <v>36</v>
      </c>
      <c r="C4">
        <v>20</v>
      </c>
      <c r="D4">
        <v>30</v>
      </c>
      <c r="E4">
        <v>5</v>
      </c>
    </row>
    <row r="5" spans="1:5">
      <c r="A5">
        <v>1</v>
      </c>
      <c r="B5" t="s">
        <v>36</v>
      </c>
      <c r="C5">
        <v>30</v>
      </c>
      <c r="D5">
        <v>30</v>
      </c>
      <c r="E5">
        <v>5</v>
      </c>
    </row>
    <row r="6" spans="1:5">
      <c r="A6">
        <v>1</v>
      </c>
      <c r="B6" t="s">
        <v>36</v>
      </c>
      <c r="C6">
        <v>40</v>
      </c>
      <c r="D6">
        <v>30</v>
      </c>
      <c r="E6">
        <v>5</v>
      </c>
    </row>
    <row r="7" spans="1:5">
      <c r="A7">
        <v>1</v>
      </c>
      <c r="B7" t="s">
        <v>36</v>
      </c>
      <c r="C7">
        <v>50</v>
      </c>
      <c r="D7">
        <v>30</v>
      </c>
      <c r="E7">
        <v>5</v>
      </c>
    </row>
    <row r="8" spans="1:5">
      <c r="A8">
        <v>1</v>
      </c>
      <c r="B8" t="s">
        <v>36</v>
      </c>
      <c r="C8">
        <v>60</v>
      </c>
      <c r="D8">
        <v>30</v>
      </c>
      <c r="E8">
        <v>5</v>
      </c>
    </row>
    <row r="9" spans="1:5">
      <c r="A9">
        <v>1</v>
      </c>
      <c r="B9" t="s">
        <v>36</v>
      </c>
      <c r="C9">
        <v>70</v>
      </c>
      <c r="D9">
        <v>30</v>
      </c>
      <c r="E9">
        <v>5</v>
      </c>
    </row>
    <row r="10" spans="1:5">
      <c r="A10">
        <v>1</v>
      </c>
      <c r="B10" t="s">
        <v>36</v>
      </c>
      <c r="C10">
        <v>80</v>
      </c>
      <c r="D10">
        <v>30</v>
      </c>
      <c r="E10">
        <v>5</v>
      </c>
    </row>
  </sheetData>
  <sortState ref="A2:E10">
    <sortCondition ref="A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6"/>
  <dimension ref="A1:E10"/>
  <sheetViews>
    <sheetView workbookViewId="0">
      <selection activeCell="B16" sqref="B16"/>
    </sheetView>
  </sheetViews>
  <sheetFormatPr defaultRowHeight="16.2"/>
  <cols>
    <col min="2" max="2" width="41.5546875" customWidth="1"/>
    <col min="3" max="3" width="6" customWidth="1"/>
    <col min="4" max="4" width="5.5546875" customWidth="1"/>
  </cols>
  <sheetData>
    <row r="1" spans="1:5">
      <c r="A1" t="s">
        <v>38</v>
      </c>
      <c r="B1" t="s">
        <v>16</v>
      </c>
      <c r="C1" t="s">
        <v>12</v>
      </c>
      <c r="D1" t="s">
        <v>53</v>
      </c>
      <c r="E1" t="s">
        <v>52</v>
      </c>
    </row>
    <row r="2" spans="1:5">
      <c r="A2">
        <v>1</v>
      </c>
      <c r="B2" t="s">
        <v>36</v>
      </c>
      <c r="C2">
        <v>0</v>
      </c>
      <c r="D2">
        <v>15</v>
      </c>
      <c r="E2">
        <v>11</v>
      </c>
    </row>
    <row r="3" spans="1:5">
      <c r="A3">
        <v>1</v>
      </c>
      <c r="B3" t="s">
        <v>36</v>
      </c>
      <c r="C3">
        <v>10</v>
      </c>
      <c r="D3">
        <v>15</v>
      </c>
      <c r="E3">
        <v>11</v>
      </c>
    </row>
    <row r="4" spans="1:5">
      <c r="A4">
        <v>1</v>
      </c>
      <c r="B4" t="s">
        <v>36</v>
      </c>
      <c r="C4">
        <v>20</v>
      </c>
      <c r="D4">
        <v>15</v>
      </c>
      <c r="E4">
        <v>11</v>
      </c>
    </row>
    <row r="5" spans="1:5">
      <c r="A5">
        <v>1</v>
      </c>
      <c r="B5" t="s">
        <v>36</v>
      </c>
      <c r="C5">
        <v>30</v>
      </c>
      <c r="D5">
        <v>15</v>
      </c>
      <c r="E5">
        <v>11</v>
      </c>
    </row>
    <row r="6" spans="1:5">
      <c r="A6">
        <v>1</v>
      </c>
      <c r="B6" t="s">
        <v>36</v>
      </c>
      <c r="C6">
        <v>40</v>
      </c>
      <c r="D6">
        <v>15</v>
      </c>
      <c r="E6">
        <v>11</v>
      </c>
    </row>
    <row r="7" spans="1:5">
      <c r="A7">
        <v>1</v>
      </c>
      <c r="B7" t="s">
        <v>36</v>
      </c>
      <c r="C7">
        <v>50</v>
      </c>
      <c r="D7">
        <v>15</v>
      </c>
      <c r="E7">
        <v>11</v>
      </c>
    </row>
    <row r="8" spans="1:5">
      <c r="A8">
        <v>1</v>
      </c>
      <c r="B8" t="s">
        <v>36</v>
      </c>
      <c r="C8">
        <v>60</v>
      </c>
      <c r="D8">
        <v>15</v>
      </c>
      <c r="E8">
        <v>11</v>
      </c>
    </row>
    <row r="9" spans="1:5">
      <c r="A9">
        <v>1</v>
      </c>
      <c r="B9" t="s">
        <v>36</v>
      </c>
      <c r="C9">
        <v>70</v>
      </c>
      <c r="D9">
        <v>15</v>
      </c>
      <c r="E9">
        <v>11</v>
      </c>
    </row>
    <row r="10" spans="1:5">
      <c r="A10">
        <v>1</v>
      </c>
      <c r="B10" t="s">
        <v>36</v>
      </c>
      <c r="C10">
        <v>80</v>
      </c>
      <c r="D10">
        <v>15</v>
      </c>
      <c r="E10">
        <v>11</v>
      </c>
    </row>
  </sheetData>
  <sortState ref="A2:E10">
    <sortCondition ref="A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1"/>
  <dimension ref="A1:C5"/>
  <sheetViews>
    <sheetView workbookViewId="0">
      <selection activeCell="C14" sqref="C14"/>
    </sheetView>
  </sheetViews>
  <sheetFormatPr defaultRowHeight="16.2"/>
  <cols>
    <col min="3" max="3" width="15.109375" customWidth="1"/>
  </cols>
  <sheetData>
    <row r="1" spans="1:3">
      <c r="A1" t="s">
        <v>25</v>
      </c>
      <c r="B1" t="s">
        <v>43</v>
      </c>
      <c r="C1" t="s">
        <v>41</v>
      </c>
    </row>
    <row r="2" spans="1:3">
      <c r="A2">
        <v>1</v>
      </c>
      <c r="B2" t="s">
        <v>44</v>
      </c>
      <c r="C2" t="s">
        <v>42</v>
      </c>
    </row>
    <row r="3" spans="1:3">
      <c r="A3">
        <v>2</v>
      </c>
      <c r="B3" t="s">
        <v>44</v>
      </c>
      <c r="C3" s="2" t="s">
        <v>45</v>
      </c>
    </row>
    <row r="4" spans="1:3">
      <c r="A4">
        <v>3</v>
      </c>
      <c r="B4" t="s">
        <v>46</v>
      </c>
      <c r="C4" t="s">
        <v>47</v>
      </c>
    </row>
    <row r="5" spans="1:3">
      <c r="A5">
        <v>4</v>
      </c>
      <c r="B5" t="s">
        <v>46</v>
      </c>
      <c r="C5" t="s">
        <v>48</v>
      </c>
    </row>
  </sheetData>
  <sortState ref="A2:C5">
    <sortCondition ref="A2"/>
  </sortState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H38"/>
  <sheetViews>
    <sheetView topLeftCell="A7" workbookViewId="0">
      <selection activeCell="F16" sqref="F16"/>
    </sheetView>
  </sheetViews>
  <sheetFormatPr defaultRowHeight="16.2"/>
  <cols>
    <col min="4" max="6" width="8.88671875" style="1"/>
  </cols>
  <sheetData>
    <row r="1" spans="1:8">
      <c r="A1" t="s">
        <v>0</v>
      </c>
      <c r="B1" t="s">
        <v>39</v>
      </c>
      <c r="C1" t="s">
        <v>40</v>
      </c>
      <c r="D1" s="1" t="s">
        <v>50</v>
      </c>
      <c r="E1" s="1" t="s">
        <v>49</v>
      </c>
      <c r="F1" s="1" t="s">
        <v>5</v>
      </c>
      <c r="G1" t="s">
        <v>22</v>
      </c>
      <c r="H1" t="s">
        <v>23</v>
      </c>
    </row>
    <row r="2" spans="1:8">
      <c r="A2">
        <v>1</v>
      </c>
      <c r="B2">
        <v>0</v>
      </c>
      <c r="C2">
        <v>2</v>
      </c>
      <c r="D2" s="1">
        <f t="shared" ref="D2:D38" si="0">COS(RADIANS(B2))*C2</f>
        <v>2</v>
      </c>
      <c r="E2" s="1">
        <f>D2*(ABS(H2/90*C2))</f>
        <v>1.0666666666666667</v>
      </c>
      <c r="F2" s="1">
        <f t="shared" ref="F2:F38" si="1">SIN(RADIANS(B2))*C2</f>
        <v>0</v>
      </c>
      <c r="G2">
        <v>121</v>
      </c>
      <c r="H2">
        <v>24</v>
      </c>
    </row>
    <row r="3" spans="1:8">
      <c r="A3">
        <v>2</v>
      </c>
      <c r="B3">
        <v>10</v>
      </c>
      <c r="C3">
        <v>2</v>
      </c>
      <c r="D3" s="1">
        <f t="shared" si="0"/>
        <v>1.969615506024416</v>
      </c>
      <c r="E3" s="1">
        <f t="shared" ref="E3:E38" si="2">D3/ABS(H3/90)</f>
        <v>7.3860581475915605</v>
      </c>
      <c r="F3" s="1">
        <f t="shared" si="1"/>
        <v>0.34729635533386066</v>
      </c>
      <c r="G3">
        <v>121</v>
      </c>
      <c r="H3">
        <v>24</v>
      </c>
    </row>
    <row r="4" spans="1:8">
      <c r="A4">
        <v>3</v>
      </c>
      <c r="B4">
        <v>20</v>
      </c>
      <c r="C4">
        <v>2</v>
      </c>
      <c r="D4" s="1">
        <f t="shared" si="0"/>
        <v>1.8793852415718169</v>
      </c>
      <c r="E4" s="1">
        <f t="shared" si="2"/>
        <v>7.047694655894313</v>
      </c>
      <c r="F4" s="1">
        <f t="shared" si="1"/>
        <v>0.68404028665133743</v>
      </c>
      <c r="G4">
        <v>121</v>
      </c>
      <c r="H4">
        <v>24</v>
      </c>
    </row>
    <row r="5" spans="1:8">
      <c r="A5">
        <v>4</v>
      </c>
      <c r="B5">
        <v>30</v>
      </c>
      <c r="C5">
        <v>2</v>
      </c>
      <c r="D5" s="1">
        <f t="shared" si="0"/>
        <v>1.7320508075688774</v>
      </c>
      <c r="E5" s="1">
        <f t="shared" si="2"/>
        <v>6.49519052838329</v>
      </c>
      <c r="F5" s="1">
        <f t="shared" si="1"/>
        <v>0.99999999999999989</v>
      </c>
      <c r="G5">
        <v>121</v>
      </c>
      <c r="H5">
        <v>24</v>
      </c>
    </row>
    <row r="6" spans="1:8">
      <c r="A6">
        <v>5</v>
      </c>
      <c r="B6">
        <v>40</v>
      </c>
      <c r="C6">
        <v>2</v>
      </c>
      <c r="D6" s="1">
        <f t="shared" si="0"/>
        <v>1.532088886237956</v>
      </c>
      <c r="E6" s="1">
        <f t="shared" si="2"/>
        <v>5.7453333233923356</v>
      </c>
      <c r="F6" s="1">
        <f t="shared" si="1"/>
        <v>1.2855752193730785</v>
      </c>
      <c r="G6">
        <v>121</v>
      </c>
      <c r="H6">
        <v>24</v>
      </c>
    </row>
    <row r="7" spans="1:8">
      <c r="A7">
        <v>6</v>
      </c>
      <c r="B7">
        <v>50</v>
      </c>
      <c r="C7">
        <v>2</v>
      </c>
      <c r="D7" s="1">
        <f t="shared" si="0"/>
        <v>1.2855752193730787</v>
      </c>
      <c r="E7" s="1">
        <f t="shared" si="2"/>
        <v>4.8209070726490451</v>
      </c>
      <c r="F7" s="1">
        <f t="shared" si="1"/>
        <v>1.532088886237956</v>
      </c>
      <c r="G7">
        <v>121</v>
      </c>
      <c r="H7">
        <v>24</v>
      </c>
    </row>
    <row r="8" spans="1:8">
      <c r="A8">
        <v>7</v>
      </c>
      <c r="B8">
        <v>60</v>
      </c>
      <c r="C8">
        <v>2</v>
      </c>
      <c r="D8" s="1">
        <f t="shared" si="0"/>
        <v>1.0000000000000002</v>
      </c>
      <c r="E8" s="1">
        <f t="shared" si="2"/>
        <v>3.7500000000000009</v>
      </c>
      <c r="F8" s="1">
        <f t="shared" si="1"/>
        <v>1.7320508075688772</v>
      </c>
      <c r="G8">
        <v>121</v>
      </c>
      <c r="H8">
        <v>24</v>
      </c>
    </row>
    <row r="9" spans="1:8">
      <c r="A9">
        <v>8</v>
      </c>
      <c r="B9">
        <v>70</v>
      </c>
      <c r="C9">
        <v>2</v>
      </c>
      <c r="D9" s="1">
        <f t="shared" si="0"/>
        <v>0.68404028665133765</v>
      </c>
      <c r="E9" s="1">
        <f t="shared" si="2"/>
        <v>2.5651510749425164</v>
      </c>
      <c r="F9" s="1">
        <f t="shared" si="1"/>
        <v>1.8793852415718166</v>
      </c>
      <c r="G9">
        <v>121</v>
      </c>
      <c r="H9">
        <v>24</v>
      </c>
    </row>
    <row r="10" spans="1:8">
      <c r="A10">
        <v>9</v>
      </c>
      <c r="B10">
        <v>80</v>
      </c>
      <c r="C10">
        <v>2</v>
      </c>
      <c r="D10" s="1">
        <f t="shared" si="0"/>
        <v>0.34729635533386083</v>
      </c>
      <c r="E10" s="1">
        <f t="shared" si="2"/>
        <v>1.3023613325019781</v>
      </c>
      <c r="F10" s="1">
        <f t="shared" si="1"/>
        <v>1.969615506024416</v>
      </c>
      <c r="G10">
        <v>121</v>
      </c>
      <c r="H10">
        <v>24</v>
      </c>
    </row>
    <row r="11" spans="1:8">
      <c r="A11">
        <v>10</v>
      </c>
      <c r="B11">
        <v>90</v>
      </c>
      <c r="C11">
        <v>2</v>
      </c>
      <c r="D11" s="1">
        <f t="shared" si="0"/>
        <v>1.22514845490862E-16</v>
      </c>
      <c r="E11" s="1">
        <f t="shared" si="2"/>
        <v>4.594306705907325E-16</v>
      </c>
      <c r="F11" s="1">
        <f t="shared" si="1"/>
        <v>2</v>
      </c>
      <c r="G11">
        <v>121</v>
      </c>
      <c r="H11">
        <v>24</v>
      </c>
    </row>
    <row r="12" spans="1:8">
      <c r="A12">
        <v>11</v>
      </c>
      <c r="B12">
        <v>100</v>
      </c>
      <c r="C12">
        <v>2</v>
      </c>
      <c r="D12" s="1">
        <f t="shared" si="0"/>
        <v>-0.34729635533386061</v>
      </c>
      <c r="E12" s="1">
        <f t="shared" si="2"/>
        <v>-1.3023613325019774</v>
      </c>
      <c r="F12" s="1">
        <f t="shared" si="1"/>
        <v>1.969615506024416</v>
      </c>
      <c r="G12">
        <v>121</v>
      </c>
      <c r="H12">
        <v>24</v>
      </c>
    </row>
    <row r="13" spans="1:8">
      <c r="A13">
        <v>12</v>
      </c>
      <c r="B13">
        <v>110</v>
      </c>
      <c r="C13">
        <v>2</v>
      </c>
      <c r="D13" s="1">
        <f t="shared" si="0"/>
        <v>-0.68404028665133743</v>
      </c>
      <c r="E13" s="1">
        <f t="shared" si="2"/>
        <v>-2.5651510749425155</v>
      </c>
      <c r="F13" s="1">
        <f t="shared" si="1"/>
        <v>1.8793852415718169</v>
      </c>
      <c r="G13">
        <v>121</v>
      </c>
      <c r="H13">
        <v>24</v>
      </c>
    </row>
    <row r="14" spans="1:8">
      <c r="A14">
        <v>13</v>
      </c>
      <c r="B14">
        <v>120</v>
      </c>
      <c r="C14">
        <v>2</v>
      </c>
      <c r="D14" s="1">
        <f t="shared" si="0"/>
        <v>-0.99999999999999956</v>
      </c>
      <c r="E14" s="1">
        <f t="shared" si="2"/>
        <v>-3.7499999999999982</v>
      </c>
      <c r="F14" s="1">
        <f t="shared" si="1"/>
        <v>1.7320508075688774</v>
      </c>
      <c r="G14">
        <v>121</v>
      </c>
      <c r="H14">
        <v>24</v>
      </c>
    </row>
    <row r="15" spans="1:8">
      <c r="A15">
        <v>14</v>
      </c>
      <c r="B15">
        <v>130</v>
      </c>
      <c r="C15">
        <v>2</v>
      </c>
      <c r="D15" s="1">
        <f t="shared" si="0"/>
        <v>-1.2855752193730787</v>
      </c>
      <c r="E15" s="1">
        <f t="shared" si="2"/>
        <v>-4.8209070726490451</v>
      </c>
      <c r="F15" s="1">
        <f t="shared" si="1"/>
        <v>1.532088886237956</v>
      </c>
      <c r="G15">
        <v>121</v>
      </c>
      <c r="H15">
        <v>24</v>
      </c>
    </row>
    <row r="16" spans="1:8">
      <c r="A16">
        <v>15</v>
      </c>
      <c r="B16">
        <v>140</v>
      </c>
      <c r="C16">
        <v>2</v>
      </c>
      <c r="D16" s="1">
        <f t="shared" si="0"/>
        <v>-1.5320888862379558</v>
      </c>
      <c r="E16" s="1">
        <f t="shared" si="2"/>
        <v>-5.7453333233923347</v>
      </c>
      <c r="F16" s="1">
        <f t="shared" si="1"/>
        <v>1.2855752193730789</v>
      </c>
      <c r="G16">
        <v>121</v>
      </c>
      <c r="H16">
        <v>24</v>
      </c>
    </row>
    <row r="17" spans="1:8">
      <c r="A17">
        <v>16</v>
      </c>
      <c r="B17">
        <v>150</v>
      </c>
      <c r="C17">
        <v>2</v>
      </c>
      <c r="D17" s="1">
        <f t="shared" si="0"/>
        <v>-1.7320508075688774</v>
      </c>
      <c r="E17" s="1">
        <f t="shared" si="2"/>
        <v>-6.49519052838329</v>
      </c>
      <c r="F17" s="1">
        <f t="shared" si="1"/>
        <v>0.99999999999999989</v>
      </c>
      <c r="G17">
        <v>121</v>
      </c>
      <c r="H17">
        <v>24</v>
      </c>
    </row>
    <row r="18" spans="1:8">
      <c r="A18">
        <v>17</v>
      </c>
      <c r="B18">
        <v>160</v>
      </c>
      <c r="C18">
        <v>2</v>
      </c>
      <c r="D18" s="1">
        <f t="shared" si="0"/>
        <v>-1.8793852415718166</v>
      </c>
      <c r="E18" s="1">
        <f t="shared" si="2"/>
        <v>-7.0476946558943121</v>
      </c>
      <c r="F18" s="1">
        <f t="shared" si="1"/>
        <v>0.68404028665133776</v>
      </c>
      <c r="G18">
        <v>121</v>
      </c>
      <c r="H18">
        <v>24</v>
      </c>
    </row>
    <row r="19" spans="1:8">
      <c r="A19">
        <v>18</v>
      </c>
      <c r="B19">
        <v>170</v>
      </c>
      <c r="C19">
        <v>2</v>
      </c>
      <c r="D19" s="1">
        <f t="shared" si="0"/>
        <v>-1.969615506024416</v>
      </c>
      <c r="E19" s="1">
        <f t="shared" si="2"/>
        <v>-7.3860581475915605</v>
      </c>
      <c r="F19" s="1">
        <f t="shared" si="1"/>
        <v>0.34729635533386055</v>
      </c>
      <c r="G19">
        <v>121</v>
      </c>
      <c r="H19">
        <v>24</v>
      </c>
    </row>
    <row r="20" spans="1:8">
      <c r="A20">
        <v>19</v>
      </c>
      <c r="B20">
        <v>180</v>
      </c>
      <c r="C20">
        <v>2</v>
      </c>
      <c r="D20" s="1">
        <f t="shared" si="0"/>
        <v>-2</v>
      </c>
      <c r="E20" s="1">
        <f t="shared" si="2"/>
        <v>-7.5</v>
      </c>
      <c r="F20" s="1">
        <f t="shared" si="1"/>
        <v>2.45029690981724E-16</v>
      </c>
      <c r="G20">
        <v>121</v>
      </c>
      <c r="H20">
        <v>24</v>
      </c>
    </row>
    <row r="21" spans="1:8">
      <c r="A21">
        <v>20</v>
      </c>
      <c r="B21">
        <v>190</v>
      </c>
      <c r="C21">
        <v>2</v>
      </c>
      <c r="D21" s="1">
        <f t="shared" si="0"/>
        <v>-1.969615506024416</v>
      </c>
      <c r="E21" s="1">
        <f t="shared" si="2"/>
        <v>-7.3860581475915605</v>
      </c>
      <c r="F21" s="1">
        <f t="shared" si="1"/>
        <v>-0.34729635533386094</v>
      </c>
      <c r="G21">
        <v>121</v>
      </c>
      <c r="H21">
        <v>24</v>
      </c>
    </row>
    <row r="22" spans="1:8">
      <c r="A22">
        <v>21</v>
      </c>
      <c r="B22">
        <v>200</v>
      </c>
      <c r="C22">
        <v>2</v>
      </c>
      <c r="D22" s="1">
        <f t="shared" si="0"/>
        <v>-1.8793852415718169</v>
      </c>
      <c r="E22" s="1">
        <f t="shared" si="2"/>
        <v>-7.047694655894313</v>
      </c>
      <c r="F22" s="1">
        <f t="shared" si="1"/>
        <v>-0.68404028665133731</v>
      </c>
      <c r="G22">
        <v>121</v>
      </c>
      <c r="H22">
        <v>24</v>
      </c>
    </row>
    <row r="23" spans="1:8">
      <c r="A23">
        <v>22</v>
      </c>
      <c r="B23">
        <v>210</v>
      </c>
      <c r="C23">
        <v>2</v>
      </c>
      <c r="D23" s="1">
        <f t="shared" si="0"/>
        <v>-1.7320508075688772</v>
      </c>
      <c r="E23" s="1">
        <f t="shared" si="2"/>
        <v>-6.4951905283832891</v>
      </c>
      <c r="F23" s="1">
        <f t="shared" si="1"/>
        <v>-1.0000000000000002</v>
      </c>
      <c r="G23">
        <v>121</v>
      </c>
      <c r="H23">
        <v>24</v>
      </c>
    </row>
    <row r="24" spans="1:8">
      <c r="A24">
        <v>23</v>
      </c>
      <c r="B24">
        <v>220</v>
      </c>
      <c r="C24">
        <v>2</v>
      </c>
      <c r="D24" s="1">
        <f t="shared" si="0"/>
        <v>-1.532088886237956</v>
      </c>
      <c r="E24" s="1">
        <f t="shared" si="2"/>
        <v>-5.7453333233923356</v>
      </c>
      <c r="F24" s="1">
        <f t="shared" si="1"/>
        <v>-1.2855752193730785</v>
      </c>
      <c r="G24">
        <v>121</v>
      </c>
      <c r="H24">
        <v>24</v>
      </c>
    </row>
    <row r="25" spans="1:8">
      <c r="A25">
        <v>24</v>
      </c>
      <c r="B25">
        <v>230</v>
      </c>
      <c r="C25">
        <v>2</v>
      </c>
      <c r="D25" s="1">
        <f t="shared" si="0"/>
        <v>-1.2855752193730789</v>
      </c>
      <c r="E25" s="1">
        <f t="shared" si="2"/>
        <v>-4.8209070726490459</v>
      </c>
      <c r="F25" s="1">
        <f t="shared" si="1"/>
        <v>-1.5320888862379558</v>
      </c>
      <c r="G25">
        <v>121</v>
      </c>
      <c r="H25">
        <v>24</v>
      </c>
    </row>
    <row r="26" spans="1:8">
      <c r="A26">
        <v>25</v>
      </c>
      <c r="B26">
        <v>240</v>
      </c>
      <c r="C26">
        <v>2</v>
      </c>
      <c r="D26" s="1">
        <f t="shared" si="0"/>
        <v>-1.0000000000000009</v>
      </c>
      <c r="E26" s="1">
        <f t="shared" si="2"/>
        <v>-3.7500000000000036</v>
      </c>
      <c r="F26" s="1">
        <f t="shared" si="1"/>
        <v>-1.7320508075688767</v>
      </c>
      <c r="G26">
        <v>121</v>
      </c>
      <c r="H26">
        <v>24</v>
      </c>
    </row>
    <row r="27" spans="1:8">
      <c r="A27">
        <v>26</v>
      </c>
      <c r="B27">
        <v>250</v>
      </c>
      <c r="C27">
        <v>2</v>
      </c>
      <c r="D27" s="1">
        <f t="shared" si="0"/>
        <v>-0.68404028665133709</v>
      </c>
      <c r="E27" s="1">
        <f t="shared" si="2"/>
        <v>-2.5651510749425142</v>
      </c>
      <c r="F27" s="1">
        <f t="shared" si="1"/>
        <v>-1.8793852415718169</v>
      </c>
      <c r="G27">
        <v>121</v>
      </c>
      <c r="H27">
        <v>24</v>
      </c>
    </row>
    <row r="28" spans="1:8">
      <c r="A28">
        <v>27</v>
      </c>
      <c r="B28">
        <v>260</v>
      </c>
      <c r="C28">
        <v>2</v>
      </c>
      <c r="D28" s="1">
        <f t="shared" si="0"/>
        <v>-0.34729635533386066</v>
      </c>
      <c r="E28" s="1">
        <f t="shared" si="2"/>
        <v>-1.3023613325019776</v>
      </c>
      <c r="F28" s="1">
        <f t="shared" si="1"/>
        <v>-1.969615506024416</v>
      </c>
      <c r="G28">
        <v>121</v>
      </c>
      <c r="H28">
        <v>24</v>
      </c>
    </row>
    <row r="29" spans="1:8">
      <c r="A29">
        <v>28</v>
      </c>
      <c r="B29">
        <v>270</v>
      </c>
      <c r="C29">
        <v>2</v>
      </c>
      <c r="D29" s="1">
        <f t="shared" si="0"/>
        <v>-3.67544536472586E-16</v>
      </c>
      <c r="E29" s="1">
        <f t="shared" si="2"/>
        <v>-1.3782920117721975E-15</v>
      </c>
      <c r="F29" s="1">
        <f t="shared" si="1"/>
        <v>-2</v>
      </c>
      <c r="G29">
        <v>121</v>
      </c>
      <c r="H29">
        <v>24</v>
      </c>
    </row>
    <row r="30" spans="1:8">
      <c r="A30">
        <v>29</v>
      </c>
      <c r="B30">
        <v>280</v>
      </c>
      <c r="C30">
        <v>2</v>
      </c>
      <c r="D30" s="1">
        <f t="shared" si="0"/>
        <v>0.34729635533385994</v>
      </c>
      <c r="E30" s="1">
        <f t="shared" si="2"/>
        <v>1.3023613325019747</v>
      </c>
      <c r="F30" s="1">
        <f t="shared" si="1"/>
        <v>-1.9696155060244163</v>
      </c>
      <c r="G30">
        <v>121</v>
      </c>
      <c r="H30">
        <v>24</v>
      </c>
    </row>
    <row r="31" spans="1:8">
      <c r="A31">
        <v>30</v>
      </c>
      <c r="B31">
        <v>290</v>
      </c>
      <c r="C31">
        <v>2</v>
      </c>
      <c r="D31" s="1">
        <f t="shared" si="0"/>
        <v>0.68404028665133798</v>
      </c>
      <c r="E31" s="1">
        <f t="shared" si="2"/>
        <v>2.5651510749425173</v>
      </c>
      <c r="F31" s="1">
        <f t="shared" si="1"/>
        <v>-1.8793852415718166</v>
      </c>
      <c r="G31">
        <v>121</v>
      </c>
      <c r="H31">
        <v>24</v>
      </c>
    </row>
    <row r="32" spans="1:8">
      <c r="A32">
        <v>31</v>
      </c>
      <c r="B32">
        <v>300</v>
      </c>
      <c r="C32">
        <v>2</v>
      </c>
      <c r="D32" s="1">
        <f t="shared" si="0"/>
        <v>1.0000000000000002</v>
      </c>
      <c r="E32" s="1">
        <f t="shared" si="2"/>
        <v>3.7500000000000009</v>
      </c>
      <c r="F32" s="1">
        <f t="shared" si="1"/>
        <v>-1.7320508075688772</v>
      </c>
      <c r="G32">
        <v>121</v>
      </c>
      <c r="H32">
        <v>24</v>
      </c>
    </row>
    <row r="33" spans="1:8">
      <c r="A33">
        <v>32</v>
      </c>
      <c r="B33">
        <v>310</v>
      </c>
      <c r="C33">
        <v>2</v>
      </c>
      <c r="D33" s="1">
        <f t="shared" si="0"/>
        <v>1.2855752193730785</v>
      </c>
      <c r="E33" s="1">
        <f t="shared" si="2"/>
        <v>4.8209070726490442</v>
      </c>
      <c r="F33" s="1">
        <f t="shared" si="1"/>
        <v>-1.5320888862379562</v>
      </c>
      <c r="G33">
        <v>121</v>
      </c>
      <c r="H33">
        <v>24</v>
      </c>
    </row>
    <row r="34" spans="1:8">
      <c r="A34">
        <v>33</v>
      </c>
      <c r="B34">
        <v>320</v>
      </c>
      <c r="C34">
        <v>2</v>
      </c>
      <c r="D34" s="1">
        <f t="shared" si="0"/>
        <v>1.5320888862379556</v>
      </c>
      <c r="E34" s="1">
        <f t="shared" si="2"/>
        <v>5.7453333233923338</v>
      </c>
      <c r="F34" s="1">
        <f t="shared" si="1"/>
        <v>-1.2855752193730792</v>
      </c>
      <c r="G34">
        <v>121</v>
      </c>
      <c r="H34">
        <v>24</v>
      </c>
    </row>
    <row r="35" spans="1:8">
      <c r="A35">
        <v>34</v>
      </c>
      <c r="B35">
        <v>330</v>
      </c>
      <c r="C35">
        <v>2</v>
      </c>
      <c r="D35" s="1">
        <f t="shared" si="0"/>
        <v>1.7320508075688767</v>
      </c>
      <c r="E35" s="1">
        <f t="shared" si="2"/>
        <v>6.4951905283832883</v>
      </c>
      <c r="F35" s="1">
        <f t="shared" si="1"/>
        <v>-1.0000000000000009</v>
      </c>
      <c r="G35">
        <v>121</v>
      </c>
      <c r="H35">
        <v>24</v>
      </c>
    </row>
    <row r="36" spans="1:8">
      <c r="A36">
        <v>35</v>
      </c>
      <c r="B36">
        <v>340</v>
      </c>
      <c r="C36">
        <v>2</v>
      </c>
      <c r="D36" s="1">
        <f t="shared" si="0"/>
        <v>1.8793852415718169</v>
      </c>
      <c r="E36" s="1">
        <f t="shared" si="2"/>
        <v>7.047694655894313</v>
      </c>
      <c r="F36" s="1">
        <f t="shared" si="1"/>
        <v>-0.6840402866513372</v>
      </c>
      <c r="G36">
        <v>121</v>
      </c>
      <c r="H36">
        <v>24</v>
      </c>
    </row>
    <row r="37" spans="1:8">
      <c r="A37">
        <v>36</v>
      </c>
      <c r="B37">
        <v>350</v>
      </c>
      <c r="C37">
        <v>2</v>
      </c>
      <c r="D37" s="1">
        <f t="shared" si="0"/>
        <v>1.969615506024416</v>
      </c>
      <c r="E37" s="1">
        <f t="shared" si="2"/>
        <v>7.3860581475915605</v>
      </c>
      <c r="F37" s="1">
        <f t="shared" si="1"/>
        <v>-0.34729635533386077</v>
      </c>
      <c r="G37">
        <v>121</v>
      </c>
      <c r="H37">
        <v>24</v>
      </c>
    </row>
    <row r="38" spans="1:8">
      <c r="A38">
        <v>37</v>
      </c>
      <c r="B38">
        <v>360</v>
      </c>
      <c r="C38">
        <v>2</v>
      </c>
      <c r="D38" s="1">
        <f t="shared" si="0"/>
        <v>2</v>
      </c>
      <c r="E38" s="1">
        <f t="shared" si="2"/>
        <v>7.5</v>
      </c>
      <c r="F38" s="1">
        <f t="shared" si="1"/>
        <v>-4.90059381963448E-16</v>
      </c>
      <c r="G38">
        <v>121</v>
      </c>
      <c r="H38">
        <v>24</v>
      </c>
    </row>
  </sheetData>
  <sortState ref="A2:G37">
    <sortCondition ref="A2"/>
  </sortState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6"/>
  <dimension ref="A1:C2"/>
  <sheetViews>
    <sheetView workbookViewId="0"/>
  </sheetViews>
  <sheetFormatPr defaultRowHeight="16.2"/>
  <sheetData>
    <row r="1" spans="1:3">
      <c r="A1" t="s">
        <v>11</v>
      </c>
      <c r="B1" t="s">
        <v>10</v>
      </c>
      <c r="C1" t="s">
        <v>26</v>
      </c>
    </row>
    <row r="2" spans="1:3">
      <c r="A2">
        <v>1</v>
      </c>
      <c r="B2" t="s">
        <v>51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</vt:i4>
      </vt:variant>
    </vt:vector>
  </HeadingPairs>
  <TitlesOfParts>
    <vt:vector size="16" baseType="lpstr">
      <vt:lpstr>poi</vt:lpstr>
      <vt:lpstr>poi2</vt:lpstr>
      <vt:lpstr>points</vt:lpstr>
      <vt:lpstr>points_lin</vt:lpstr>
      <vt:lpstr>lines</vt:lpstr>
      <vt:lpstr>polys</vt:lpstr>
      <vt:lpstr>equador</vt:lpstr>
      <vt:lpstr>circle_poi</vt:lpstr>
      <vt:lpstr>circle_poi_lin</vt:lpstr>
      <vt:lpstr>eclipse_poi</vt:lpstr>
      <vt:lpstr>eclipse_poi_lin</vt:lpstr>
      <vt:lpstr>eclipse_lins</vt:lpstr>
      <vt:lpstr>flag_poi</vt:lpstr>
      <vt:lpstr>flag</vt:lpstr>
      <vt:lpstr>圖例</vt:lpstr>
      <vt:lpstr>mydata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brat</cp:lastModifiedBy>
  <dcterms:created xsi:type="dcterms:W3CDTF">2015-07-03T12:27:44Z</dcterms:created>
  <dcterms:modified xsi:type="dcterms:W3CDTF">2017-03-09T07:32:09Z</dcterms:modified>
</cp:coreProperties>
</file>